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522\Моніторинг ЦНАП\2019\ІІІ квартал\На сайт\"/>
    </mc:Choice>
  </mc:AlternateContent>
  <bookViews>
    <workbookView xWindow="600" yWindow="210" windowWidth="20700" windowHeight="11190"/>
  </bookViews>
  <sheets>
    <sheet name="Загальні відомості про ЦНАП" sheetId="1" r:id="rId1"/>
    <sheet name="Відомості про приміщення ЦНАП" sheetId="2" r:id="rId2"/>
    <sheet name="Адміністративні послуги ЦНАП" sheetId="3" r:id="rId3"/>
    <sheet name="Лист1" sheetId="5" r:id="rId4"/>
  </sheets>
  <definedNames>
    <definedName name="_xlnm.Print_Area" localSheetId="2">'Адміністративні послуги ЦНАП'!$A$1:$H$39</definedName>
  </definedNames>
  <calcPr calcId="162913" refMode="R1C1"/>
</workbook>
</file>

<file path=xl/calcChain.xml><?xml version="1.0" encoding="utf-8"?>
<calcChain xmlns="http://schemas.openxmlformats.org/spreadsheetml/2006/main">
  <c r="H8" i="3" l="1"/>
  <c r="B25" i="2"/>
  <c r="B19" i="2"/>
  <c r="B31" i="2" l="1"/>
  <c r="H28" i="3"/>
  <c r="F28" i="3"/>
  <c r="D28" i="3"/>
  <c r="H26" i="3" l="1"/>
  <c r="B27" i="2" l="1"/>
  <c r="C23" i="3"/>
  <c r="H15" i="3"/>
  <c r="B29" i="2" l="1"/>
  <c r="B17" i="2" l="1"/>
  <c r="H31" i="3" l="1"/>
  <c r="H30" i="3"/>
  <c r="H20" i="3"/>
  <c r="B33" i="2" l="1"/>
  <c r="B34" i="2" l="1"/>
</calcChain>
</file>

<file path=xl/sharedStrings.xml><?xml version="1.0" encoding="utf-8"?>
<sst xmlns="http://schemas.openxmlformats.org/spreadsheetml/2006/main" count="595" uniqueCount="264">
  <si>
    <t xml:space="preserve"> Орган, що утворив центр* </t>
  </si>
  <si>
    <t>Дата відкриття центру</t>
  </si>
  <si>
    <t>Форма утворення центру (постійно діючий робочий орган, структурний підрозділ)</t>
  </si>
  <si>
    <t>Адреса центру (індекс, область, район, місто/селище, вулиця, номер будинку)</t>
  </si>
  <si>
    <t xml:space="preserve">Адреса веб-сайту центру або спеціалізована веб-сторінка центру на сайті органу, що створив центр  </t>
  </si>
  <si>
    <t>Графік роботи центру</t>
  </si>
  <si>
    <t>керівник центру (ПІБ)</t>
  </si>
  <si>
    <t>Площа, м2</t>
  </si>
  <si>
    <t xml:space="preserve">Інформація про державні реєстри, інформаційні бази (системи) даних, до яких підключені робочі місця адміністраторів центрів  </t>
  </si>
  <si>
    <t>Надання у приміщенні центру супутніх послуг**</t>
  </si>
  <si>
    <t xml:space="preserve">Наявність в центрі електронних сервісів*** </t>
  </si>
  <si>
    <t>загальна площа відкритої частини приміщення центру</t>
  </si>
  <si>
    <t>у відкритій частині:</t>
  </si>
  <si>
    <t>зони прийому (рецепції)</t>
  </si>
  <si>
    <t>зони інформування</t>
  </si>
  <si>
    <t>зони очікування</t>
  </si>
  <si>
    <t>зони обслуговування</t>
  </si>
  <si>
    <t>Назва центру                                         (у тому числі територіальних підрозділів центру/віддалених робочих місць для работи адміністраторів центру)</t>
  </si>
  <si>
    <t>* у колонці зазначається: центр утворений місцевою державною адміністрацією; міською/сільською/селещною радою, у тому числі об'єднаною територіальною громадою</t>
  </si>
  <si>
    <t>** у колонці зазначається які супутні послуги надаються в центрі</t>
  </si>
  <si>
    <t>*** у колонці зазначається про наявність в центрі: електронного документообігу, електронної черги, попереднього запису через мережу Інтернет, онлайн-консультування, отримання адміністративних послуг в електронному вигляді, тощо</t>
  </si>
  <si>
    <t>Кількість послуг, наданих через центр:</t>
  </si>
  <si>
    <t>з початку року</t>
  </si>
  <si>
    <t>Надання консультацій представниками суб'єктів надання адміністративних послуг у центрі          (так/ні)</t>
  </si>
  <si>
    <t>Відомості про приміщення ЦНАП</t>
  </si>
  <si>
    <t>Центр надання адміністративних послуг Івано-Франківської міської ради</t>
  </si>
  <si>
    <t>Центр надання адміністративних послуг виконавчого комітету Болехівської міської ради</t>
  </si>
  <si>
    <t xml:space="preserve">Центр надання адміністративних послуг Калуської міської ради                 </t>
  </si>
  <si>
    <t>Центр надання адміністративних послуг Печеніжинської селищної ради об'єднаної територіальної громади</t>
  </si>
  <si>
    <t>Центр надання адміністративних послуг Богородчанської районної державної адміністрації</t>
  </si>
  <si>
    <t>Центр надання адміністративних послуг Верховинської районної державної адміністрації</t>
  </si>
  <si>
    <t xml:space="preserve">Центр надання адміністративних послуг Галицької районної державної адміністрації     </t>
  </si>
  <si>
    <t>Центр надання адміністративних послуг Городенківської районної державної адміністрації</t>
  </si>
  <si>
    <t>Центр надання адміністративних послуг Долинської районної державної адміністрації</t>
  </si>
  <si>
    <t xml:space="preserve">Центр надання адміністративних послуг Калуської районної державної адміністрації                  </t>
  </si>
  <si>
    <t>Центр надання адміністративних послуг Коломийської районної державної адміністрації</t>
  </si>
  <si>
    <t>Центр надання адміністративних послуг Косівської районної державної адміністрації</t>
  </si>
  <si>
    <t>Центр надання адміністративних послуг Надвірнянської районної державної адміністрації</t>
  </si>
  <si>
    <t>Центр надання адміністративних послуг Рожнятівської районної державної адміністрації</t>
  </si>
  <si>
    <t>Центр надання адміністративних послуг Рогатинської районної державної адміністрації</t>
  </si>
  <si>
    <t>Центр надання адміністративних послуг Снятинської районної державної адміністрації</t>
  </si>
  <si>
    <t xml:space="preserve">Центр надання адміністративних послуг Тисменицької  районної державної адміністрації   </t>
  </si>
  <si>
    <t>Центр надання адміністративних послуг апарату Тлумацької районної державної адміністрації</t>
  </si>
  <si>
    <t>міська рада</t>
  </si>
  <si>
    <t>місцева державна адміністрація</t>
  </si>
  <si>
    <t>структурний підрозділ</t>
  </si>
  <si>
    <t>постійно діючий робочий орган районної державної адміністрації</t>
  </si>
  <si>
    <t>структурний підрозділ районної державної адміністрації</t>
  </si>
  <si>
    <t>77300, Івано-Франківська обл.                                       м. Калуш, вул. Б.Хмельницького,52</t>
  </si>
  <si>
    <t xml:space="preserve">77100, Івано-Франківська обл. Галицький р-н, м. Галич,                                                 пл. Волі, 1                                                     </t>
  </si>
  <si>
    <t>78100, Івано-Франківська область, Городенківський р-н, м.Городенка, вул.Героїв Євромайдану, 6</t>
  </si>
  <si>
    <t xml:space="preserve">78000, Івано-Франківська обл., Тлумацький р-н, м. Тлумач                                вул. Макуха, 2                                     </t>
  </si>
  <si>
    <t xml:space="preserve">http://ww2.gov.if.ua/bolehivskiy/ua/9756.htm </t>
  </si>
  <si>
    <t>http://kalushcity.if.ua/page/category/cnap</t>
  </si>
  <si>
    <t>http://bogorda.if.gov.ua/index.php?option=com_content&amp;view=article&amp;id=2473&amp;Itemid=324</t>
  </si>
  <si>
    <t>http://ww2.gov.if.ua/galytska/ua/10650.htm</t>
  </si>
  <si>
    <t>понеділок,вівторок, середа:    8.00 -17.15; четвер: 8.00-20.00; п'ятниця: 8.00-16.00</t>
  </si>
  <si>
    <t>http://ww2.gov.if.ua/rogatynska/ua/10541.htm</t>
  </si>
  <si>
    <t>http://ww2.gov.if.ua/snyatynska/ua/1432.htm</t>
  </si>
  <si>
    <t>http://tsm.if.gov.ua/content/category&amp;category_id=224</t>
  </si>
  <si>
    <t>http://ww2.gov.if.ua/tlumatska/ua/10637.htm</t>
  </si>
  <si>
    <t>Марій                        Надія                    Петрівна</t>
  </si>
  <si>
    <t>Андрусяк                 Микола Михайлович</t>
  </si>
  <si>
    <t>Паркулаб                   Оксана                      Василівна</t>
  </si>
  <si>
    <t>Здрілий                    Роман                  Романович</t>
  </si>
  <si>
    <t>Чопик                         Ганна                   Василівна</t>
  </si>
  <si>
    <t>-</t>
  </si>
  <si>
    <t xml:space="preserve"> -</t>
  </si>
  <si>
    <t>Питель Богдан Васильович</t>
  </si>
  <si>
    <t>Тутецький Микола Іванович</t>
  </si>
  <si>
    <t>Баранова Ірина Олегівна</t>
  </si>
  <si>
    <t>Филипів Іванна Миколаївна</t>
  </si>
  <si>
    <t>Христан                        Ольга                      Петрівна</t>
  </si>
  <si>
    <t>селищна рада</t>
  </si>
  <si>
    <t>Управління надання адміністративних послуг Коломийської міської ради</t>
  </si>
  <si>
    <t>так</t>
  </si>
  <si>
    <t>ні</t>
  </si>
  <si>
    <t>Центр надання адміністративних послуг виконавчого комітету Яремчанської міської ради</t>
  </si>
  <si>
    <t xml:space="preserve"> так</t>
  </si>
  <si>
    <t xml:space="preserve">77111 Івано-Франківська обл. м.Бурштин, вул. Будівельників, 2 каб.5  </t>
  </si>
  <si>
    <t xml:space="preserve">http://burshtyn-rada.if.gov.ua/vidomosti-pro-misku-radu/struktura/tsnap/                                            </t>
  </si>
  <si>
    <t>понеділок - середа: 8.00-17.15; четвер: 8.00-20.00;       п'ятниця 8.00-16.00</t>
  </si>
  <si>
    <t>77000, Івано-Франківська обл., Рогатинський р-н,                                                 м. Рогатин ,   вул. Галицька, 40</t>
  </si>
  <si>
    <t>немає</t>
  </si>
  <si>
    <t>система "Універсам послуг"</t>
  </si>
  <si>
    <t xml:space="preserve">Центр надання адміністративних послуг Коломийської районної державної адміністрації                 </t>
  </si>
  <si>
    <t>ні*( пройдено стажування)</t>
  </si>
  <si>
    <t>76000, Івано-Франківськ, вул.Незалежності, 9</t>
  </si>
  <si>
    <t xml:space="preserve">www.cnap.if.ua </t>
  </si>
  <si>
    <t>електронна черга, попередній запис через мережу Інтернет, он-лайн консультування, замовлення послугчерез Персональний кабінет мешканця, перевірка стану виконання послуг через код зворотного зв`язку (на сайті ЦНАП), sms-інформування про готовність послуги</t>
  </si>
  <si>
    <t xml:space="preserve">Гутич                  Ірина                      Ярославівна </t>
  </si>
  <si>
    <t>Територіальний підрозділ ЦНАП м.Івано-Франківська на вул.Галицька,124-А</t>
  </si>
  <si>
    <t>76000, Івано-Франківськ, вул.Галицька,124-А</t>
  </si>
  <si>
    <t>Територіальний підрозділ ЦНАП м.Івано-Франківська на вул.Гетьмана Мазепи,185</t>
  </si>
  <si>
    <t>76000, Івано-Франківськ, вул.Гетьмана Мазепи,185</t>
  </si>
  <si>
    <t>Територіальний підрозділ ЦНАП м.Івано-Франківська на вул.Івана Павла ІІ, 4</t>
  </si>
  <si>
    <t>76000, Івано-Франківськ, вул.Івана Павла ІІ, 4</t>
  </si>
  <si>
    <t>банківські термінали для оплати адмінпослуг</t>
  </si>
  <si>
    <t>Продовження додатку 1</t>
  </si>
  <si>
    <t>Назва центру (у тому числі територіальних підрозділів центру/віддалених робочих місць для роботи адміністраторів центру)</t>
  </si>
  <si>
    <t>77701, Івано-Франківська обл.  смт.Богородчани вул.Петраша,1</t>
  </si>
  <si>
    <t>77401, Івано-Франківська обл.       Тисменицький р-н,                             м. Тисмениця,                                    вул. Галицька, 17</t>
  </si>
  <si>
    <t>Центр надання адміністративних послуг Верхнянської сільської ради об'єднаної територіальної громади</t>
  </si>
  <si>
    <t xml:space="preserve">сільська рада </t>
  </si>
  <si>
    <t>_</t>
  </si>
  <si>
    <t>Данюк                          Сергій                             Іванович</t>
  </si>
  <si>
    <t xml:space="preserve"> http://horodenkarda.gov.ua/</t>
  </si>
  <si>
    <t>http://kolrada.gov.ua/gosserv/</t>
  </si>
  <si>
    <t>понеділок, вівторок, четвер: 08.00 - 17.15; середа: 8.00 - 20.00;  п’ятниця 08.30 - 16.00</t>
  </si>
  <si>
    <t>Гринь Вікторія Миколаївна</t>
  </si>
  <si>
    <t>Центр надання адміністративних послуг м.Івано-Франківська</t>
  </si>
  <si>
    <t>банківські послуги, копіювання документів, продаж канцелярських товарів, банківські термінали для оплати адмінпослуг</t>
  </si>
  <si>
    <t>78300, Івано-Франківська обл., Снятинський р-н, м. Снятин,вул. Кардинала Йосипа Сліпого, 11</t>
  </si>
  <si>
    <t xml:space="preserve">понеділок, вівторок середа, п’ятниця: 08.00 - 17.15.; п’ятниця  8.00 - 16.15 четвер: 08.00 - 20.00                      </t>
  </si>
  <si>
    <t>понеділок 8.00-20.00; вівторок-четвер: 8.00-17.00; п’ятниця: 8.00-16.00</t>
  </si>
  <si>
    <t>Загальна кількість адміністративних послуг, надання яких запроваджено через центр</t>
  </si>
  <si>
    <t xml:space="preserve">понеділок 08:00 - 17:15; вівторок  08:00 - 20:00; середа, четвер   08:00 - 17:15; п’ятниця 08:00 - 16:00
</t>
  </si>
  <si>
    <t>електронна черга, он-лайн консультування, замовлення послуг через Персональний кабінет мешканця, перевірка стану виконання послуг через код зворотного зв`язку (на сайті ЦНАП), sms-інформування про готовність послуги</t>
  </si>
  <si>
    <t>понеділок; середа, четвер: 8.00-17.15; вівторок: 8.00-20.00; п'ятниця 8.00-16.00</t>
  </si>
  <si>
    <t>наявний термінал</t>
  </si>
  <si>
    <t>прав на нерухоме майно</t>
  </si>
  <si>
    <t>бізнесу</t>
  </si>
  <si>
    <t xml:space="preserve"> працівників з соціального захисту</t>
  </si>
  <si>
    <t xml:space="preserve"> працівників сервісного центру МВС</t>
  </si>
  <si>
    <t xml:space="preserve"> державних кадастрових реєстраторів</t>
  </si>
  <si>
    <t xml:space="preserve"> державних реєстраторів </t>
  </si>
  <si>
    <t xml:space="preserve"> інших працівників (із зазначенням)</t>
  </si>
  <si>
    <t xml:space="preserve"> призначених адміністраторів </t>
  </si>
  <si>
    <t>з них:</t>
  </si>
  <si>
    <t xml:space="preserve">Всього </t>
  </si>
  <si>
    <t>Всього за штатним розписом</t>
  </si>
  <si>
    <t>Інши працівники, які розміщені в центрі (за наяності)******</t>
  </si>
  <si>
    <t>Працівники центру*****</t>
  </si>
  <si>
    <t>78274,Івано-Франківська обл. Коломийський р-н, смт.Печеніжин, вул.Незалежності,15</t>
  </si>
  <si>
    <t>http://pnotg.if.ua/ukr/8-holovna/35-oholoshennia-tsnap-pechenizhynskoi-oth#</t>
  </si>
  <si>
    <t>Спеціаліст відділу загальної та організаційної роботи 1</t>
  </si>
  <si>
    <t>77202, Івано-Франківська обл., м. Болехів, вул. 24 серпня, 11</t>
  </si>
  <si>
    <t>Центр  надання адміністративних послуг виконавчого комітету Поляницької сільської ради</t>
  </si>
  <si>
    <t>структурний  підрозділ</t>
  </si>
  <si>
    <t>78593  Івано-Франківська  обл. Яремчанська міська  рада, с.Поляниця , вул.Карпатська,1.</t>
  </si>
  <si>
    <t>Гринюк Наталія  Михайлівна</t>
  </si>
  <si>
    <t>Центр надання  адміністративних послуг виконавчого комітету Поляницької сільської ради</t>
  </si>
  <si>
    <t xml:space="preserve">понеділок 08:00 - 20:00, вівторок, середа, четвер 08:00 - 17:15, п’ятниця  08:00 - 16:00  </t>
  </si>
  <si>
    <t>ксерокопії, інтернет, магазин з канцтоварами</t>
  </si>
  <si>
    <t>78600, Івано-Франківська область, Рожнятівський район р-н, смт Рожнятів, вул.Шевченка 3а</t>
  </si>
  <si>
    <t>77503, Івано-Франківська обл. Долинський р-н. м.Долина, вул.Незалежності, 3</t>
  </si>
  <si>
    <t>http://ww2.gov.if.ua/dolynska/ua/10566.htm</t>
  </si>
  <si>
    <t>понеділок, вівторок, середа: 8.00-17.15; четвер 8-00-20.00; п'ятниця 8.00-16.00</t>
  </si>
  <si>
    <t>78600, Івано-Франківська обл., Косівський р-н, м.Косів, м-н Незалежності,11</t>
  </si>
  <si>
    <t>http://kosiv.info/rda/administratyvni-posluhy.html</t>
  </si>
  <si>
    <t>понеділок, вівторок, четвер: 08.00-17.15; середа: 08.00-20.00; п’ятниця: 08.00-16.00</t>
  </si>
  <si>
    <t>78200, Івано-Франківська обл. Коломийський р-н м.Коломия, вул.. Міцкевича,8</t>
  </si>
  <si>
    <t>http://ww2.gov.if.ua/kolomyiyska/ua/7044.ntm</t>
  </si>
  <si>
    <t>понеділок, вівторок, середа: 08.00  -  17.15; п’ятниця: 08.00-16.00;  четвер: 08.00  -  20.00</t>
  </si>
  <si>
    <t>Шпильова                         Лілія Володимирівна</t>
  </si>
  <si>
    <t xml:space="preserve">77300,Івано-Франківська обл.  Калуський р-н, м. Калуш,                              вул. Стуса, 2                                                </t>
  </si>
  <si>
    <t>http://rda.if.ua/page/rda/dozvilnyj_centr</t>
  </si>
  <si>
    <t>понеділок, вівторок, четвер: 08:00 - 17:15; середа: 08:00 - 20:00;  п’ятниця: 08:00 - 16:00; субота: 09:00 - 13:00</t>
  </si>
  <si>
    <t>Гасяк                               Ярослава Дмитрівна</t>
  </si>
  <si>
    <t>канцтовари та термінал для оплати послуг</t>
  </si>
  <si>
    <t xml:space="preserve">система "Універсам послуг"
</t>
  </si>
  <si>
    <t>01.07.2013</t>
  </si>
  <si>
    <t>78200, Івано-Франківська обл.,  м.Коломия, проспект Михайла Грушевського, 1</t>
  </si>
  <si>
    <t>Універсам послуг; реєстр територіальної громади - розпорядник Коломийська міська рада</t>
  </si>
  <si>
    <t xml:space="preserve">4 головні спеціалісти (управління реєстраційних процедур) </t>
  </si>
  <si>
    <t>Відділ "Центр надання адміністративних послуг Старобогородчанської сільської  ради об'єднаної територіальної громади"</t>
  </si>
  <si>
    <t>сільська рада</t>
  </si>
  <si>
    <t>77712,Івано-Франківська обл. Богородчанський р-н, с. Старі Богородчани, вул.Франка,1</t>
  </si>
  <si>
    <t>понеділок,вівторок,середа, п'ятниця 09.00-16.00     четвер 08.00-20.00</t>
  </si>
  <si>
    <t>банківські послуги</t>
  </si>
  <si>
    <t>Visual service, система "Універсам послуг"</t>
  </si>
  <si>
    <t xml:space="preserve"> працівників з реєстрації місця проживання</t>
  </si>
  <si>
    <t>інших працівників (із зазначенням)</t>
  </si>
  <si>
    <t>понеділок,вівторок,середа 08.00-17.15      четвер 08.00-20.00 п'ятниця 08.00-16.00</t>
  </si>
  <si>
    <t>понеділок-четвер 08:00-16:15, п'ятниця 08:00-15:00</t>
  </si>
  <si>
    <t>1 в.о начаоьника відділу Держархбудконтролю, 1 спеціаліст, 1 спеціаліст-юрисконсульт</t>
  </si>
  <si>
    <t>3 працівники центру безоплатної правової допомоги надають косультації щоп'ятниці</t>
  </si>
  <si>
    <t xml:space="preserve">постійно діючий робочий орган </t>
  </si>
  <si>
    <t xml:space="preserve">структурний підрозділ </t>
  </si>
  <si>
    <t>понеділок, вівторок, середа: 08.00 - 17.15;  четвер: 08.00 - 20.00; п’ятниця: 08.00 - 16.00.</t>
  </si>
  <si>
    <t>78400,  Івано-Франківська область   Надвірнянський р-н                                 м. Надвірна, вул. Визволення ,2</t>
  </si>
  <si>
    <t>http://www.nadrda.gov.ua/node/2627</t>
  </si>
  <si>
    <t>копіювання документів, продаж канцелярських товарів, банківський пост-термінал для оплати адмінпослуг</t>
  </si>
  <si>
    <t>система "Універсам послуг"; Система керування електронною чергою</t>
  </si>
  <si>
    <t xml:space="preserve">понеділок, середа, четвер    8.00 -17.15 вівторок,     08.00-20.00 пятниця: 8.00-16.00 </t>
  </si>
  <si>
    <t>наявний термінал, копіювання документів</t>
  </si>
  <si>
    <t>система "Універсам послуг", консультування по телефону, онлайн-консультування, інформування про готовність послуги моб.телефоном</t>
  </si>
  <si>
    <t>понеділок, вівторок, середа з 9.00 до 17.00, четвер з 9.00 до 20.00, пятниця, субота з 9.00 -16.00</t>
  </si>
  <si>
    <t xml:space="preserve">понеділок, четвер  8.00 - 17.00, перерва  12.00 -13.00 год., вівторок, середа, пятниця 8.00- 16.00, перерва 12.00 -13.00 </t>
  </si>
  <si>
    <t>обласної держадміністрації</t>
  </si>
  <si>
    <t>районної держадміністрації</t>
  </si>
  <si>
    <t>міської/селищної ради</t>
  </si>
  <si>
    <t>територіальних органів ЦОВВ, визначених  розпорядженням КМУ від 16.05.2014 №523</t>
  </si>
  <si>
    <t>Назва центру  (у тому числі територіальних підрозділів центру/віддалених робочих місць для роботи адміністраторів центру)</t>
  </si>
  <si>
    <t>в середньому за місяць</t>
  </si>
  <si>
    <t>Центр надання адміністративних послуг Бурштинської міської ради</t>
  </si>
  <si>
    <t>77324, Івано-Франківська обл.Калуський р-н, с.Верхня вул.Шевченка 72</t>
  </si>
  <si>
    <t>78500, Івано-Франквська, м.Яремче, вул.Свободи,266</t>
  </si>
  <si>
    <t xml:space="preserve">www.yaremche.org </t>
  </si>
  <si>
    <t>Шеверак                     Ірина                Михайлівна</t>
  </si>
  <si>
    <t>Тимків Ганна Ярославівна</t>
  </si>
  <si>
    <t>Мацько      Мар'яна               Данилівна</t>
  </si>
  <si>
    <t>Книщук                Тетяна                               Василівна</t>
  </si>
  <si>
    <t>підключено в режимі читання</t>
  </si>
  <si>
    <t>pos термінал, ксерокопії</t>
  </si>
  <si>
    <t xml:space="preserve"> </t>
  </si>
  <si>
    <t>8: АТ "Прикарпаттяобленерго"1 , Івано-Франківськгаз 1 , Івано-Франківськтеплокомуненерго 1, КП МІУК 5</t>
  </si>
  <si>
    <t>4 фахівці впитань видачі довідок про склад сім'ї</t>
  </si>
  <si>
    <t>POS-термінал</t>
  </si>
  <si>
    <t>Марінець Світлана Андріївна</t>
  </si>
  <si>
    <t xml:space="preserve"> 1- Бухгалтер</t>
  </si>
  <si>
    <t>https://st-bogorodchany-gromada.gov.ua/cnap-15-00-38-02-02-2018/</t>
  </si>
  <si>
    <t>Центр надання адміністравтивних послуг виконавчого комітету Яремчанської міської ради</t>
  </si>
  <si>
    <t xml:space="preserve"> Система керування електронною чергою</t>
  </si>
  <si>
    <r>
      <t>з них послуг (</t>
    </r>
    <r>
      <rPr>
        <b/>
        <i/>
        <sz val="11"/>
        <rFont val="Times New Roman"/>
        <family val="1"/>
        <charset val="204"/>
      </rPr>
      <t>вказати кількість</t>
    </r>
    <r>
      <rPr>
        <b/>
        <sz val="11"/>
        <rFont val="Times New Roman"/>
        <family val="1"/>
        <charset val="204"/>
      </rPr>
      <t>):</t>
    </r>
  </si>
  <si>
    <t>В.о. керівника ЦНАП Маковійчук Мирослав Іванович</t>
  </si>
  <si>
    <t>термінал банку</t>
  </si>
  <si>
    <t xml:space="preserve">1 спеціаліст з питань соціального захисту,            1 спеціаліст з питань місцевого значення,    1  оперетор ЕОМ (вакантна посада)       </t>
  </si>
  <si>
    <t>робочий орган</t>
  </si>
  <si>
    <t xml:space="preserve"> Кунів Ірина Михайлівна</t>
  </si>
  <si>
    <t>взаємозамінні</t>
  </si>
  <si>
    <t>так (Представник управління Пенсійного фонду )</t>
  </si>
  <si>
    <t xml:space="preserve">понеділок,вівторок, середа  8.00 до 17-15, п'ятниця 8-00 до 16-00 четвер  8-00 до 20-00 </t>
  </si>
  <si>
    <t>4</t>
  </si>
  <si>
    <t>юридична особа, структурний підроздійл районної державної адмністрації</t>
  </si>
  <si>
    <t>verhnyanskaotg.dosvit.org.ua</t>
  </si>
  <si>
    <t>понеділок - середа 8-00 до -17-15 четвер з 8-00 до 20-00; п’ятниця 08:00 - 16:00</t>
  </si>
  <si>
    <t>Відділ Центр надання адміністративних послуг Верхнянської сільської ради об'єднаної територіальної громади</t>
  </si>
  <si>
    <t>http://ww2.if.gov.ua/verhovynska/ua/10549.htm</t>
  </si>
  <si>
    <t>Понеділок 9.00- 18.15; вівторок 9.00-18.15; середа 9.00-20.00; четвер 9.00-18.15; П'ятниця 9.00-17.15. Субота і неділя вихідні дні</t>
  </si>
  <si>
    <t>6 і начальник-адміністратор</t>
  </si>
  <si>
    <t>Структурний підрозділ районної державної адміністрації</t>
  </si>
  <si>
    <t>1 ( спеціаліст з субсидій КП Надвірнянський житловик)</t>
  </si>
  <si>
    <t xml:space="preserve">понеділок, вівторок, середа: 08.00-17.15;
четвер: 08.00-20.00;
п’ятниця:08.00-16.00
</t>
  </si>
  <si>
    <t>6</t>
  </si>
  <si>
    <t>0</t>
  </si>
  <si>
    <t>4 + 1 вакантна посада</t>
  </si>
  <si>
    <t>Державний реєстр актів цивільного стану громадян / МЮУ</t>
  </si>
  <si>
    <t>Система "Універсам послуг"</t>
  </si>
  <si>
    <t>Болехівська міська рада</t>
  </si>
  <si>
    <t>Структурний підрозділ</t>
  </si>
  <si>
    <t>Понеділок, середа, четвер: 08.00-17.15; вівторок: 08.00-20.00; п’ятниця: 08.00-16.00</t>
  </si>
  <si>
    <t>3</t>
  </si>
  <si>
    <t xml:space="preserve">вакантна посада (декретна відпустка) </t>
  </si>
  <si>
    <t>наявний термінал для оплати послуг</t>
  </si>
  <si>
    <t>система “Універсам послуг”</t>
  </si>
  <si>
    <t xml:space="preserve">Банківський термінал для оплати адмінпослуг; 
pos-термінали; вендинговий ксерокс;  доступне для осіб з вадами зору збільшуване скло; прийом громадян спеціалістом абонентського відділу КП "Коломияводоканал" </t>
  </si>
  <si>
    <t>Центр надання адміністративних послуг Галицька РДА</t>
  </si>
  <si>
    <t>вакантна посада</t>
  </si>
  <si>
    <t>156</t>
  </si>
  <si>
    <t>2</t>
  </si>
  <si>
    <t>1</t>
  </si>
  <si>
    <t>так  наявні термінали для оплати послуг</t>
  </si>
  <si>
    <t>78700, Івано-Франківська обл. Верховинський р-н. смт. Верховина  вул., Франка 20</t>
  </si>
  <si>
    <t>ксерокопії,                            інтернет</t>
  </si>
  <si>
    <r>
      <t xml:space="preserve">Єдиний державний реєстр юридичних осіб, фізичних осіб-підприємців та громадських формувань </t>
    </r>
    <r>
      <rPr>
        <b/>
        <i/>
        <sz val="11"/>
        <rFont val="Times New Roman"/>
        <family val="1"/>
        <charset val="204"/>
      </rPr>
      <t>(так/ні)</t>
    </r>
  </si>
  <si>
    <r>
      <t xml:space="preserve">Державний реєстр прав на нерухоме майно                                    </t>
    </r>
    <r>
      <rPr>
        <b/>
        <i/>
        <sz val="11"/>
        <rFont val="Times New Roman"/>
        <family val="1"/>
        <charset val="204"/>
      </rPr>
      <t>(так/ні)</t>
    </r>
    <r>
      <rPr>
        <b/>
        <sz val="11"/>
        <rFont val="Times New Roman"/>
        <family val="1"/>
        <charset val="204"/>
      </rPr>
      <t xml:space="preserve"> </t>
    </r>
  </si>
  <si>
    <r>
      <t xml:space="preserve">Єдиний державний демографічний реєстр                 </t>
    </r>
    <r>
      <rPr>
        <b/>
        <i/>
        <sz val="11"/>
        <rFont val="Times New Roman"/>
        <family val="1"/>
        <charset val="204"/>
      </rPr>
      <t>(так/ні)</t>
    </r>
  </si>
  <si>
    <r>
      <t xml:space="preserve">Державний земельний кадастр          </t>
    </r>
    <r>
      <rPr>
        <b/>
        <i/>
        <sz val="11"/>
        <rFont val="Times New Roman"/>
        <family val="1"/>
        <charset val="204"/>
      </rPr>
      <t xml:space="preserve">(так/ні) </t>
    </r>
  </si>
  <si>
    <r>
      <t xml:space="preserve">Інші реєстри та бази даних, до яким має доступ адміністратор центру </t>
    </r>
    <r>
      <rPr>
        <b/>
        <i/>
        <sz val="11"/>
        <rFont val="Times New Roman"/>
        <family val="1"/>
        <charset val="204"/>
      </rPr>
      <t>(зазначити найменування та розпорядника такого реєстру/бази даних)</t>
    </r>
  </si>
  <si>
    <t>Івано-Франківська область</t>
  </si>
  <si>
    <t>Загальні відомості про центри надання адміністративних послуг (на 01.10.2019)</t>
  </si>
  <si>
    <t>Відомості про приміщення центру надання адміністративних послуг (станом на 01.10.2019)</t>
  </si>
  <si>
    <t>Адміністративні послуги, які надаються через центр надання адміністративних послуг (станом на 01.10.2019)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</si>
</sst>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dd\.mm\.yyyy;@"/>
  </numFmts>
  <fonts count="15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rgb="FFFF0000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1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164" fontId="6" fillId="0" borderId="0" applyFont="0" applyFill="0" applyBorder="0" applyAlignment="0" applyProtection="0"/>
  </cellStyleXfs>
  <cellXfs count="230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2" borderId="2" xfId="0" applyFont="1" applyFill="1" applyBorder="1" applyAlignment="1">
      <alignment vertical="top" wrapText="1" shrinkToFit="1"/>
    </xf>
    <xf numFmtId="0" fontId="2" fillId="2" borderId="1" xfId="0" applyFont="1" applyFill="1" applyBorder="1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2" borderId="0" xfId="0" applyFont="1" applyFill="1"/>
    <xf numFmtId="0" fontId="1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 shrinkToFit="1"/>
    </xf>
    <xf numFmtId="0" fontId="2" fillId="2" borderId="1" xfId="0" applyFont="1" applyFill="1" applyBorder="1" applyAlignment="1">
      <alignment horizontal="left" vertical="top" wrapText="1" shrinkToFit="1"/>
    </xf>
    <xf numFmtId="0" fontId="2" fillId="0" borderId="0" xfId="0" applyFont="1" applyAlignment="1">
      <alignment vertical="top"/>
    </xf>
    <xf numFmtId="0" fontId="2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top" wrapText="1" shrinkToFi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14" fontId="2" fillId="5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 shrinkToFit="1"/>
    </xf>
    <xf numFmtId="0" fontId="2" fillId="0" borderId="0" xfId="0" applyFont="1" applyAlignment="1">
      <alignment horizontal="left" vertical="top"/>
    </xf>
    <xf numFmtId="0" fontId="2" fillId="5" borderId="1" xfId="0" applyFont="1" applyFill="1" applyBorder="1" applyAlignment="1">
      <alignment horizontal="left" vertical="top" wrapText="1" shrinkToFit="1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left" vertical="top"/>
    </xf>
    <xf numFmtId="14" fontId="2" fillId="2" borderId="1" xfId="0" applyNumberFormat="1" applyFont="1" applyFill="1" applyBorder="1" applyAlignment="1">
      <alignment horizontal="center" vertical="top" wrapText="1" shrinkToFit="1"/>
    </xf>
    <xf numFmtId="0" fontId="1" fillId="0" borderId="2" xfId="0" applyFont="1" applyFill="1" applyBorder="1" applyAlignment="1">
      <alignment horizontal="left" vertical="top" wrapText="1" shrinkToFit="1"/>
    </xf>
    <xf numFmtId="0" fontId="1" fillId="5" borderId="4" xfId="0" applyFont="1" applyFill="1" applyBorder="1" applyAlignment="1">
      <alignment vertical="top" wrapText="1" shrinkToFit="1"/>
    </xf>
    <xf numFmtId="0" fontId="2" fillId="5" borderId="5" xfId="0" applyFont="1" applyFill="1" applyBorder="1" applyAlignment="1">
      <alignment horizontal="center" vertical="top" wrapText="1"/>
    </xf>
    <xf numFmtId="14" fontId="2" fillId="5" borderId="5" xfId="0" applyNumberFormat="1" applyFont="1" applyFill="1" applyBorder="1" applyAlignment="1">
      <alignment horizontal="center" vertical="top" wrapText="1" shrinkToFit="1"/>
    </xf>
    <xf numFmtId="0" fontId="2" fillId="5" borderId="5" xfId="0" applyFont="1" applyFill="1" applyBorder="1" applyAlignment="1">
      <alignment vertical="top" wrapText="1" shrinkToFit="1"/>
    </xf>
    <xf numFmtId="0" fontId="2" fillId="0" borderId="5" xfId="0" applyFont="1" applyFill="1" applyBorder="1" applyAlignment="1">
      <alignment vertical="top" wrapText="1" shrinkToFit="1"/>
    </xf>
    <xf numFmtId="0" fontId="2" fillId="5" borderId="5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5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14" fontId="2" fillId="5" borderId="1" xfId="0" applyNumberFormat="1" applyFont="1" applyFill="1" applyBorder="1" applyAlignment="1">
      <alignment horizontal="center" vertical="top" wrapText="1" shrinkToFi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vertical="top" wrapText="1" shrinkToFit="1"/>
    </xf>
    <xf numFmtId="14" fontId="2" fillId="0" borderId="1" xfId="0" applyNumberFormat="1" applyFont="1" applyBorder="1" applyAlignment="1">
      <alignment horizontal="center" vertical="top" wrapText="1"/>
    </xf>
    <xf numFmtId="49" fontId="2" fillId="2" borderId="1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horizontal="center" vertical="top"/>
    </xf>
    <xf numFmtId="0" fontId="1" fillId="7" borderId="3" xfId="0" applyFont="1" applyFill="1" applyBorder="1" applyAlignment="1">
      <alignment horizontal="center" vertical="top" wrapText="1"/>
    </xf>
    <xf numFmtId="0" fontId="1" fillId="7" borderId="2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2" fillId="0" borderId="1" xfId="1" applyFont="1" applyBorder="1" applyAlignment="1" applyProtection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0" fontId="11" fillId="5" borderId="1" xfId="1" applyFont="1" applyFill="1" applyBorder="1" applyAlignment="1" applyProtection="1">
      <alignment horizontal="left" vertical="top" wrapText="1"/>
    </xf>
    <xf numFmtId="0" fontId="2" fillId="5" borderId="1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 shrinkToFit="1"/>
    </xf>
    <xf numFmtId="0" fontId="11" fillId="2" borderId="1" xfId="1" applyFont="1" applyFill="1" applyBorder="1" applyAlignment="1" applyProtection="1">
      <alignment vertical="top" wrapText="1" shrinkToFi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11" fillId="2" borderId="1" xfId="1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>
      <alignment horizontal="left" vertical="top" wrapText="1" shrinkToFit="1"/>
    </xf>
    <xf numFmtId="49" fontId="2" fillId="0" borderId="1" xfId="0" applyNumberFormat="1" applyFont="1" applyBorder="1" applyAlignment="1">
      <alignment horizontal="left" vertical="top" wrapText="1"/>
    </xf>
    <xf numFmtId="0" fontId="1" fillId="7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1" xfId="1" applyFont="1" applyFill="1" applyBorder="1" applyAlignment="1" applyProtection="1">
      <alignment vertical="top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 wrapText="1"/>
    </xf>
    <xf numFmtId="1" fontId="7" fillId="2" borderId="0" xfId="0" applyNumberFormat="1" applyFont="1" applyFill="1"/>
    <xf numFmtId="0" fontId="2" fillId="0" borderId="1" xfId="0" applyFont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left" vertical="top" wrapText="1" shrinkToFit="1"/>
    </xf>
    <xf numFmtId="0" fontId="2" fillId="2" borderId="3" xfId="0" applyFont="1" applyFill="1" applyBorder="1" applyAlignment="1">
      <alignment horizontal="left" vertical="top"/>
    </xf>
    <xf numFmtId="49" fontId="2" fillId="5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 shrinkToFit="1"/>
    </xf>
    <xf numFmtId="1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vertical="top" wrapText="1"/>
    </xf>
    <xf numFmtId="1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1" fontId="2" fillId="2" borderId="3" xfId="0" applyNumberFormat="1" applyFont="1" applyFill="1" applyBorder="1" applyAlignment="1">
      <alignment horizontal="center" vertical="top"/>
    </xf>
    <xf numFmtId="1" fontId="2" fillId="2" borderId="3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" fontId="2" fillId="5" borderId="1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center" vertical="top" wrapText="1"/>
    </xf>
    <xf numFmtId="1" fontId="2" fillId="0" borderId="6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 wrapText="1" shrinkToFi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top"/>
    </xf>
    <xf numFmtId="14" fontId="2" fillId="2" borderId="1" xfId="0" applyNumberFormat="1" applyFont="1" applyFill="1" applyBorder="1" applyAlignment="1">
      <alignment horizontal="left" vertical="top" wrapText="1" shrinkToFit="1"/>
    </xf>
    <xf numFmtId="0" fontId="2" fillId="6" borderId="1" xfId="0" applyFont="1" applyFill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top" wrapText="1" shrinkToFit="1"/>
    </xf>
    <xf numFmtId="0" fontId="2" fillId="6" borderId="1" xfId="0" applyFont="1" applyFill="1" applyBorder="1" applyAlignment="1">
      <alignment horizontal="center" vertical="top" wrapText="1" shrinkToFit="1"/>
    </xf>
    <xf numFmtId="0" fontId="2" fillId="6" borderId="1" xfId="0" applyFont="1" applyFill="1" applyBorder="1" applyAlignment="1">
      <alignment horizontal="left" vertical="top" wrapText="1" shrinkToFit="1"/>
    </xf>
    <xf numFmtId="0" fontId="2" fillId="6" borderId="1" xfId="0" applyFont="1" applyFill="1" applyBorder="1" applyAlignment="1">
      <alignment horizontal="center" vertical="center" wrapText="1" shrinkToFit="1"/>
    </xf>
    <xf numFmtId="0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6" borderId="1" xfId="0" applyNumberFormat="1" applyFont="1" applyFill="1" applyBorder="1" applyAlignment="1">
      <alignment horizontal="left" vertical="top" wrapText="1" shrinkToFit="1"/>
    </xf>
    <xf numFmtId="0" fontId="2" fillId="6" borderId="1" xfId="0" applyFont="1" applyFill="1" applyBorder="1" applyAlignment="1">
      <alignment vertical="top" wrapText="1" shrinkToFit="1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top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49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2" fillId="0" borderId="1" xfId="0" applyFont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/>
    <xf numFmtId="0" fontId="2" fillId="0" borderId="1" xfId="1" applyFont="1" applyBorder="1" applyAlignment="1" applyProtection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1" fillId="7" borderId="8" xfId="0" applyFont="1" applyFill="1" applyBorder="1" applyAlignment="1">
      <alignment horizontal="center" vertical="top" wrapText="1"/>
    </xf>
    <xf numFmtId="0" fontId="1" fillId="7" borderId="2" xfId="0" applyFont="1" applyFill="1" applyBorder="1" applyAlignment="1">
      <alignment horizontal="center" vertical="top" wrapText="1"/>
    </xf>
    <xf numFmtId="0" fontId="1" fillId="7" borderId="7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7" borderId="9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1" xfId="1" applyFont="1" applyFill="1" applyBorder="1" applyAlignment="1" applyProtection="1">
      <alignment horizontal="left" vertical="top" wrapText="1" shrinkToFit="1"/>
    </xf>
    <xf numFmtId="0" fontId="12" fillId="0" borderId="1" xfId="1" applyFont="1" applyBorder="1" applyAlignment="1" applyProtection="1">
      <alignment horizontal="left" vertical="top" wrapText="1"/>
    </xf>
    <xf numFmtId="0" fontId="2" fillId="2" borderId="2" xfId="0" applyFont="1" applyFill="1" applyBorder="1" applyAlignment="1">
      <alignment vertical="top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11" fillId="2" borderId="1" xfId="1" applyFont="1" applyFill="1" applyBorder="1" applyAlignment="1" applyProtection="1">
      <alignment horizontal="left" vertical="top" wrapText="1" shrinkToFit="1"/>
    </xf>
    <xf numFmtId="0" fontId="9" fillId="8" borderId="10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/>
    </xf>
    <xf numFmtId="0" fontId="13" fillId="8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7" fillId="0" borderId="0" xfId="0" applyFont="1" applyFill="1"/>
    <xf numFmtId="0" fontId="1" fillId="0" borderId="0" xfId="0" applyFont="1" applyFill="1" applyAlignment="1">
      <alignment horizontal="right" vertical="top"/>
    </xf>
    <xf numFmtId="0" fontId="1" fillId="0" borderId="8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textRotation="90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textRotation="90"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 shrinkToFi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top" wrapText="1" shrinkToFi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8" fillId="0" borderId="0" xfId="0" applyFont="1" applyFill="1" applyAlignment="1"/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top"/>
    </xf>
    <xf numFmtId="0" fontId="13" fillId="8" borderId="11" xfId="0" applyFont="1" applyFill="1" applyBorder="1" applyAlignment="1">
      <alignment horizontal="center" vertical="top"/>
    </xf>
    <xf numFmtId="0" fontId="13" fillId="8" borderId="12" xfId="0" applyFont="1" applyFill="1" applyBorder="1" applyAlignment="1">
      <alignment horizontal="center" vertical="top"/>
    </xf>
  </cellXfs>
  <cellStyles count="4">
    <cellStyle name="Гіперпосилання" xfId="1" builtinId="8"/>
    <cellStyle name="Грошовий" xfId="3" builtinId="4"/>
    <cellStyle name="Звичайний" xfId="0" builtinId="0"/>
    <cellStyle name="Обычный_Лист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2.gov.if.ua/tlumatska/ua/10637.htm" TargetMode="External"/><Relationship Id="rId13" Type="http://schemas.openxmlformats.org/officeDocument/2006/relationships/hyperlink" Target="http://ww2.gov.if.ua/dolynska/ua/10566.htm" TargetMode="External"/><Relationship Id="rId18" Type="http://schemas.openxmlformats.org/officeDocument/2006/relationships/hyperlink" Target="https://st-bogorodchany-gromada.gov.ua/cnap-15-00-38-02-02-2018/" TargetMode="External"/><Relationship Id="rId3" Type="http://schemas.openxmlformats.org/officeDocument/2006/relationships/hyperlink" Target="http://pnotg.if.ua/ukr/8-holovna/35-oholoshennia-tsnap-pechenizhynskoi-oth" TargetMode="External"/><Relationship Id="rId21" Type="http://schemas.openxmlformats.org/officeDocument/2006/relationships/hyperlink" Target="http://burshtyn-rada.if.gov.ua/vidomosti-pro-misku-radu/struktura/tsnap/" TargetMode="External"/><Relationship Id="rId7" Type="http://schemas.openxmlformats.org/officeDocument/2006/relationships/hyperlink" Target="http://vsrotg.if.ua/" TargetMode="External"/><Relationship Id="rId12" Type="http://schemas.openxmlformats.org/officeDocument/2006/relationships/hyperlink" Target="http://rda.if.ua/page/rda/dozvilnyj_centr" TargetMode="External"/><Relationship Id="rId17" Type="http://schemas.openxmlformats.org/officeDocument/2006/relationships/hyperlink" Target="http://www.nadrda.gov.ua/node/2627" TargetMode="External"/><Relationship Id="rId2" Type="http://schemas.openxmlformats.org/officeDocument/2006/relationships/hyperlink" Target="http://ww2.gov.if.ua/rogatynska/ua/10541.htm" TargetMode="External"/><Relationship Id="rId16" Type="http://schemas.openxmlformats.org/officeDocument/2006/relationships/hyperlink" Target="http://ww2.gov.if.ua/kolomyiyska/ua/7044.ntm" TargetMode="External"/><Relationship Id="rId20" Type="http://schemas.openxmlformats.org/officeDocument/2006/relationships/hyperlink" Target="http://bogorda.if.gov.ua/index.php?option=com_content&amp;view=article&amp;id=2473&amp;Itemid=324" TargetMode="External"/><Relationship Id="rId1" Type="http://schemas.openxmlformats.org/officeDocument/2006/relationships/hyperlink" Target="http://ww2.gov.if.ua/snyatynska/ua/1432.htm" TargetMode="External"/><Relationship Id="rId6" Type="http://schemas.openxmlformats.org/officeDocument/2006/relationships/hyperlink" Target="http://ww2.gov.if.ua/galytska/ua/10650.htm" TargetMode="External"/><Relationship Id="rId11" Type="http://schemas.openxmlformats.org/officeDocument/2006/relationships/hyperlink" Target="http://www.cnap.if.ua/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horodenkarda.gov.ua/" TargetMode="External"/><Relationship Id="rId15" Type="http://schemas.openxmlformats.org/officeDocument/2006/relationships/hyperlink" Target="http://ww2.gov.if.ua/bolehivskiy/ua/9756.htm" TargetMode="External"/><Relationship Id="rId23" Type="http://schemas.openxmlformats.org/officeDocument/2006/relationships/hyperlink" Target="http://ww2.if.gov.ua/verhovynska/ua/10549.htm" TargetMode="External"/><Relationship Id="rId10" Type="http://schemas.openxmlformats.org/officeDocument/2006/relationships/hyperlink" Target="http://kalushcity.if.ua/page/category/cnap" TargetMode="External"/><Relationship Id="rId19" Type="http://schemas.openxmlformats.org/officeDocument/2006/relationships/hyperlink" Target="http://kolrada.gov.ua/gosserv/" TargetMode="External"/><Relationship Id="rId4" Type="http://schemas.openxmlformats.org/officeDocument/2006/relationships/hyperlink" Target="http://horodenkarda.gov.ua/" TargetMode="External"/><Relationship Id="rId9" Type="http://schemas.openxmlformats.org/officeDocument/2006/relationships/hyperlink" Target="http://www.yaremche.org/administration/262" TargetMode="External"/><Relationship Id="rId14" Type="http://schemas.openxmlformats.org/officeDocument/2006/relationships/hyperlink" Target="http://tsm.if.gov.ua/content/category&amp;category_id=224" TargetMode="External"/><Relationship Id="rId22" Type="http://schemas.openxmlformats.org/officeDocument/2006/relationships/hyperlink" Target="http://kosiv.info/rda/administratyvni-posluhy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view="pageBreakPreview" zoomScale="80" zoomScaleNormal="70" zoomScaleSheetLayoutView="80" zoomScalePageLayoutView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3" sqref="A3:W3"/>
    </sheetView>
  </sheetViews>
  <sheetFormatPr defaultRowHeight="15" x14ac:dyDescent="0.25"/>
  <cols>
    <col min="1" max="1" width="36.28515625" style="5" customWidth="1"/>
    <col min="2" max="2" width="16" style="6" customWidth="1"/>
    <col min="3" max="3" width="16" style="38" customWidth="1"/>
    <col min="4" max="4" width="16" style="6" customWidth="1"/>
    <col min="5" max="5" width="19.140625" style="5" customWidth="1"/>
    <col min="6" max="6" width="20.7109375" style="5" customWidth="1"/>
    <col min="7" max="7" width="19.42578125" style="5" customWidth="1"/>
    <col min="8" max="8" width="9.28515625" style="172" customWidth="1"/>
    <col min="9" max="9" width="13.140625" style="5" customWidth="1"/>
    <col min="10" max="10" width="14.7109375" style="5" customWidth="1"/>
    <col min="11" max="11" width="7.5703125" style="5" customWidth="1"/>
    <col min="12" max="12" width="9.7109375" style="5" customWidth="1"/>
    <col min="13" max="13" width="12" style="5" customWidth="1"/>
    <col min="14" max="14" width="13.140625" style="5" customWidth="1"/>
    <col min="15" max="15" width="8" style="5" customWidth="1"/>
    <col min="16" max="16" width="10.85546875" style="5" customWidth="1"/>
    <col min="17" max="17" width="11.140625" style="5" customWidth="1"/>
    <col min="18" max="18" width="11.28515625" style="5" customWidth="1"/>
    <col min="19" max="19" width="11.7109375" style="5" customWidth="1"/>
    <col min="20" max="20" width="11" style="5" customWidth="1"/>
    <col min="21" max="21" width="12.140625" style="5" customWidth="1"/>
    <col min="22" max="22" width="12.28515625" style="5" customWidth="1"/>
    <col min="23" max="23" width="18.5703125" style="5" customWidth="1"/>
    <col min="24" max="16384" width="9.140625" style="5"/>
  </cols>
  <sheetData>
    <row r="1" spans="1:23" x14ac:dyDescent="0.25">
      <c r="U1" s="1"/>
      <c r="V1" s="142"/>
      <c r="W1" s="142"/>
    </row>
    <row r="2" spans="1:23" x14ac:dyDescent="0.25">
      <c r="U2" s="143"/>
      <c r="V2" s="143"/>
      <c r="W2" s="143"/>
    </row>
    <row r="3" spans="1:23" ht="19.5" thickBot="1" x14ac:dyDescent="0.3">
      <c r="A3" s="184" t="s">
        <v>261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</row>
    <row r="4" spans="1:23" s="1" customFormat="1" ht="15" customHeight="1" x14ac:dyDescent="0.25">
      <c r="A4" s="145" t="s">
        <v>99</v>
      </c>
      <c r="B4" s="147" t="s">
        <v>0</v>
      </c>
      <c r="C4" s="147" t="s">
        <v>1</v>
      </c>
      <c r="D4" s="147" t="s">
        <v>2</v>
      </c>
      <c r="E4" s="147" t="s">
        <v>3</v>
      </c>
      <c r="F4" s="147" t="s">
        <v>4</v>
      </c>
      <c r="G4" s="147" t="s">
        <v>5</v>
      </c>
      <c r="H4" s="147" t="s">
        <v>132</v>
      </c>
      <c r="I4" s="147"/>
      <c r="J4" s="147"/>
      <c r="K4" s="147"/>
      <c r="L4" s="147"/>
      <c r="M4" s="147"/>
      <c r="N4" s="147"/>
      <c r="O4" s="147" t="s">
        <v>131</v>
      </c>
      <c r="P4" s="150"/>
      <c r="Q4" s="150"/>
      <c r="R4" s="150"/>
      <c r="S4" s="150"/>
      <c r="T4" s="150"/>
      <c r="U4" s="150"/>
      <c r="V4" s="150"/>
      <c r="W4" s="159" t="s">
        <v>23</v>
      </c>
    </row>
    <row r="5" spans="1:23" s="1" customFormat="1" ht="15" customHeight="1" x14ac:dyDescent="0.25">
      <c r="A5" s="146"/>
      <c r="B5" s="148"/>
      <c r="C5" s="148"/>
      <c r="D5" s="148"/>
      <c r="E5" s="148"/>
      <c r="F5" s="148"/>
      <c r="G5" s="148"/>
      <c r="H5" s="173" t="s">
        <v>130</v>
      </c>
      <c r="I5" s="148" t="s">
        <v>128</v>
      </c>
      <c r="J5" s="151"/>
      <c r="K5" s="151"/>
      <c r="L5" s="151"/>
      <c r="M5" s="151"/>
      <c r="N5" s="151"/>
      <c r="O5" s="148" t="s">
        <v>129</v>
      </c>
      <c r="P5" s="148" t="s">
        <v>128</v>
      </c>
      <c r="Q5" s="151"/>
      <c r="R5" s="151"/>
      <c r="S5" s="151"/>
      <c r="T5" s="151"/>
      <c r="U5" s="151"/>
      <c r="V5" s="151"/>
      <c r="W5" s="160"/>
    </row>
    <row r="6" spans="1:23" s="1" customFormat="1" ht="28.5" customHeight="1" x14ac:dyDescent="0.25">
      <c r="A6" s="146"/>
      <c r="B6" s="148"/>
      <c r="C6" s="148"/>
      <c r="D6" s="148"/>
      <c r="E6" s="148"/>
      <c r="F6" s="148"/>
      <c r="G6" s="148"/>
      <c r="H6" s="173"/>
      <c r="I6" s="148" t="s">
        <v>6</v>
      </c>
      <c r="J6" s="148" t="s">
        <v>127</v>
      </c>
      <c r="K6" s="148" t="s">
        <v>125</v>
      </c>
      <c r="L6" s="151"/>
      <c r="M6" s="148" t="s">
        <v>171</v>
      </c>
      <c r="N6" s="148" t="s">
        <v>126</v>
      </c>
      <c r="O6" s="148"/>
      <c r="P6" s="148" t="s">
        <v>125</v>
      </c>
      <c r="Q6" s="151"/>
      <c r="R6" s="148" t="s">
        <v>124</v>
      </c>
      <c r="S6" s="148" t="s">
        <v>171</v>
      </c>
      <c r="T6" s="148" t="s">
        <v>123</v>
      </c>
      <c r="U6" s="148" t="s">
        <v>122</v>
      </c>
      <c r="V6" s="148" t="s">
        <v>172</v>
      </c>
      <c r="W6" s="160"/>
    </row>
    <row r="7" spans="1:23" s="1" customFormat="1" ht="42" customHeight="1" x14ac:dyDescent="0.25">
      <c r="A7" s="146"/>
      <c r="B7" s="148"/>
      <c r="C7" s="148"/>
      <c r="D7" s="148"/>
      <c r="E7" s="148"/>
      <c r="F7" s="148"/>
      <c r="G7" s="148"/>
      <c r="H7" s="173"/>
      <c r="I7" s="149"/>
      <c r="J7" s="149"/>
      <c r="K7" s="130" t="s">
        <v>121</v>
      </c>
      <c r="L7" s="130" t="s">
        <v>120</v>
      </c>
      <c r="M7" s="149"/>
      <c r="N7" s="149"/>
      <c r="O7" s="148"/>
      <c r="P7" s="130" t="s">
        <v>121</v>
      </c>
      <c r="Q7" s="130" t="s">
        <v>120</v>
      </c>
      <c r="R7" s="148"/>
      <c r="S7" s="149"/>
      <c r="T7" s="149"/>
      <c r="U7" s="149"/>
      <c r="V7" s="149"/>
      <c r="W7" s="160"/>
    </row>
    <row r="8" spans="1:23" s="1" customFormat="1" ht="16.5" customHeight="1" x14ac:dyDescent="0.25">
      <c r="A8" s="106">
        <v>1</v>
      </c>
      <c r="B8" s="107">
        <v>2</v>
      </c>
      <c r="C8" s="130">
        <v>3</v>
      </c>
      <c r="D8" s="107">
        <v>4</v>
      </c>
      <c r="E8" s="107">
        <v>5</v>
      </c>
      <c r="F8" s="107">
        <v>6</v>
      </c>
      <c r="G8" s="107">
        <v>7</v>
      </c>
      <c r="H8" s="107">
        <v>8</v>
      </c>
      <c r="I8" s="100">
        <v>9</v>
      </c>
      <c r="J8" s="100">
        <v>10</v>
      </c>
      <c r="K8" s="107">
        <v>11</v>
      </c>
      <c r="L8" s="107">
        <v>12</v>
      </c>
      <c r="M8" s="100">
        <v>13</v>
      </c>
      <c r="N8" s="100">
        <v>14</v>
      </c>
      <c r="O8" s="107">
        <v>15</v>
      </c>
      <c r="P8" s="107">
        <v>16</v>
      </c>
      <c r="Q8" s="107">
        <v>17</v>
      </c>
      <c r="R8" s="107">
        <v>18</v>
      </c>
      <c r="S8" s="100">
        <v>19</v>
      </c>
      <c r="T8" s="100">
        <v>20</v>
      </c>
      <c r="U8" s="100">
        <v>21</v>
      </c>
      <c r="V8" s="100">
        <v>22</v>
      </c>
      <c r="W8" s="108">
        <v>23</v>
      </c>
    </row>
    <row r="9" spans="1:23" s="1" customFormat="1" ht="16.5" customHeight="1" x14ac:dyDescent="0.25">
      <c r="A9" s="181" t="s">
        <v>260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3"/>
    </row>
    <row r="10" spans="1:23" s="22" customFormat="1" ht="111.75" customHeight="1" x14ac:dyDescent="0.2">
      <c r="A10" s="81" t="s">
        <v>110</v>
      </c>
      <c r="B10" s="93" t="s">
        <v>43</v>
      </c>
      <c r="C10" s="109">
        <v>40457</v>
      </c>
      <c r="D10" s="154" t="s">
        <v>45</v>
      </c>
      <c r="E10" s="93" t="s">
        <v>87</v>
      </c>
      <c r="F10" s="153" t="s">
        <v>88</v>
      </c>
      <c r="G10" s="93" t="s">
        <v>187</v>
      </c>
      <c r="H10" s="154">
        <v>29</v>
      </c>
      <c r="I10" s="158" t="s">
        <v>68</v>
      </c>
      <c r="J10" s="155">
        <v>27</v>
      </c>
      <c r="K10" s="132">
        <v>0</v>
      </c>
      <c r="L10" s="132">
        <v>0</v>
      </c>
      <c r="M10" s="132">
        <v>0</v>
      </c>
      <c r="N10" s="132">
        <v>0</v>
      </c>
      <c r="O10" s="132">
        <v>24</v>
      </c>
      <c r="P10" s="132">
        <v>6</v>
      </c>
      <c r="Q10" s="132">
        <v>9</v>
      </c>
      <c r="R10" s="132">
        <v>0</v>
      </c>
      <c r="S10" s="132">
        <v>5</v>
      </c>
      <c r="T10" s="132">
        <v>0</v>
      </c>
      <c r="U10" s="132" t="s">
        <v>76</v>
      </c>
      <c r="V10" s="132" t="s">
        <v>164</v>
      </c>
      <c r="W10" s="134" t="s">
        <v>75</v>
      </c>
    </row>
    <row r="11" spans="1:23" s="25" customFormat="1" ht="174" customHeight="1" x14ac:dyDescent="0.2">
      <c r="A11" s="81" t="s">
        <v>91</v>
      </c>
      <c r="B11" s="93" t="s">
        <v>43</v>
      </c>
      <c r="C11" s="109">
        <v>42515</v>
      </c>
      <c r="D11" s="154"/>
      <c r="E11" s="93" t="s">
        <v>92</v>
      </c>
      <c r="F11" s="153"/>
      <c r="G11" s="157" t="s">
        <v>188</v>
      </c>
      <c r="H11" s="154"/>
      <c r="I11" s="158"/>
      <c r="J11" s="155"/>
      <c r="K11" s="132">
        <v>0</v>
      </c>
      <c r="L11" s="132">
        <v>0</v>
      </c>
      <c r="M11" s="132">
        <v>0</v>
      </c>
      <c r="N11" s="132">
        <v>0</v>
      </c>
      <c r="O11" s="132">
        <v>9</v>
      </c>
      <c r="P11" s="132">
        <v>0</v>
      </c>
      <c r="Q11" s="132">
        <v>0</v>
      </c>
      <c r="R11" s="132">
        <v>0</v>
      </c>
      <c r="S11" s="132">
        <v>0</v>
      </c>
      <c r="T11" s="132">
        <v>0</v>
      </c>
      <c r="U11" s="132">
        <v>1</v>
      </c>
      <c r="V11" s="132" t="s">
        <v>206</v>
      </c>
      <c r="W11" s="156" t="s">
        <v>76</v>
      </c>
    </row>
    <row r="12" spans="1:23" s="25" customFormat="1" ht="164.25" customHeight="1" x14ac:dyDescent="0.2">
      <c r="A12" s="81" t="s">
        <v>93</v>
      </c>
      <c r="B12" s="93" t="s">
        <v>43</v>
      </c>
      <c r="C12" s="109">
        <v>42611</v>
      </c>
      <c r="D12" s="154"/>
      <c r="E12" s="93" t="s">
        <v>94</v>
      </c>
      <c r="F12" s="153"/>
      <c r="G12" s="157"/>
      <c r="H12" s="154"/>
      <c r="I12" s="158"/>
      <c r="J12" s="155"/>
      <c r="K12" s="132">
        <v>0</v>
      </c>
      <c r="L12" s="132">
        <v>0</v>
      </c>
      <c r="M12" s="132">
        <v>0</v>
      </c>
      <c r="N12" s="132">
        <v>0</v>
      </c>
      <c r="O12" s="132">
        <v>9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1</v>
      </c>
      <c r="V12" s="132" t="s">
        <v>206</v>
      </c>
      <c r="W12" s="156"/>
    </row>
    <row r="13" spans="1:23" s="25" customFormat="1" ht="150.75" customHeight="1" x14ac:dyDescent="0.2">
      <c r="A13" s="81" t="s">
        <v>95</v>
      </c>
      <c r="B13" s="93" t="s">
        <v>43</v>
      </c>
      <c r="C13" s="109">
        <v>42676</v>
      </c>
      <c r="D13" s="154"/>
      <c r="E13" s="93" t="s">
        <v>96</v>
      </c>
      <c r="F13" s="153"/>
      <c r="G13" s="157"/>
      <c r="H13" s="154"/>
      <c r="I13" s="158"/>
      <c r="J13" s="155"/>
      <c r="K13" s="132">
        <v>0</v>
      </c>
      <c r="L13" s="132">
        <v>0</v>
      </c>
      <c r="M13" s="132">
        <v>0</v>
      </c>
      <c r="N13" s="132">
        <v>0</v>
      </c>
      <c r="O13" s="132">
        <v>9</v>
      </c>
      <c r="P13" s="132">
        <v>0</v>
      </c>
      <c r="Q13" s="132">
        <v>0</v>
      </c>
      <c r="R13" s="132">
        <v>0</v>
      </c>
      <c r="S13" s="132">
        <v>0</v>
      </c>
      <c r="T13" s="132">
        <v>0</v>
      </c>
      <c r="U13" s="132">
        <v>1</v>
      </c>
      <c r="V13" s="132" t="s">
        <v>206</v>
      </c>
      <c r="W13" s="156"/>
    </row>
    <row r="14" spans="1:23" s="1" customFormat="1" ht="103.5" customHeight="1" x14ac:dyDescent="0.25">
      <c r="A14" s="27" t="s">
        <v>26</v>
      </c>
      <c r="B14" s="135" t="s">
        <v>239</v>
      </c>
      <c r="C14" s="76">
        <v>41638</v>
      </c>
      <c r="D14" s="64" t="s">
        <v>240</v>
      </c>
      <c r="E14" s="64" t="s">
        <v>136</v>
      </c>
      <c r="F14" s="12" t="s">
        <v>52</v>
      </c>
      <c r="G14" s="65" t="s">
        <v>241</v>
      </c>
      <c r="H14" s="174" t="s">
        <v>242</v>
      </c>
      <c r="I14" s="64" t="s">
        <v>109</v>
      </c>
      <c r="J14" s="12">
        <v>2</v>
      </c>
      <c r="K14" s="43" t="s">
        <v>235</v>
      </c>
      <c r="L14" s="43" t="s">
        <v>235</v>
      </c>
      <c r="M14" s="43" t="s">
        <v>235</v>
      </c>
      <c r="N14" s="43" t="s">
        <v>235</v>
      </c>
      <c r="O14" s="43" t="s">
        <v>235</v>
      </c>
      <c r="P14" s="43" t="s">
        <v>235</v>
      </c>
      <c r="Q14" s="43" t="s">
        <v>235</v>
      </c>
      <c r="R14" s="43" t="s">
        <v>235</v>
      </c>
      <c r="S14" s="43" t="s">
        <v>235</v>
      </c>
      <c r="T14" s="43" t="s">
        <v>235</v>
      </c>
      <c r="U14" s="43" t="s">
        <v>235</v>
      </c>
      <c r="V14" s="43" t="s">
        <v>235</v>
      </c>
      <c r="W14" s="77" t="s">
        <v>75</v>
      </c>
    </row>
    <row r="15" spans="1:23" s="1" customFormat="1" ht="108.75" customHeight="1" x14ac:dyDescent="0.25">
      <c r="A15" s="15" t="s">
        <v>195</v>
      </c>
      <c r="B15" s="18" t="s">
        <v>43</v>
      </c>
      <c r="C15" s="19">
        <v>42128</v>
      </c>
      <c r="D15" s="17" t="s">
        <v>218</v>
      </c>
      <c r="E15" s="17" t="s">
        <v>79</v>
      </c>
      <c r="F15" s="57" t="s">
        <v>80</v>
      </c>
      <c r="G15" s="17" t="s">
        <v>114</v>
      </c>
      <c r="H15" s="14">
        <v>4</v>
      </c>
      <c r="I15" s="58" t="s">
        <v>219</v>
      </c>
      <c r="J15" s="14">
        <v>3</v>
      </c>
      <c r="K15" s="14">
        <v>0</v>
      </c>
      <c r="L15" s="14">
        <v>0</v>
      </c>
      <c r="M15" s="14">
        <v>0</v>
      </c>
      <c r="N15" s="14">
        <v>0</v>
      </c>
      <c r="O15" s="14">
        <v>3</v>
      </c>
      <c r="P15" s="58" t="s">
        <v>220</v>
      </c>
      <c r="Q15" s="58" t="s">
        <v>220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6" t="s">
        <v>221</v>
      </c>
    </row>
    <row r="16" spans="1:23" s="1" customFormat="1" ht="84.75" customHeight="1" x14ac:dyDescent="0.25">
      <c r="A16" s="3" t="s">
        <v>27</v>
      </c>
      <c r="B16" s="41" t="s">
        <v>43</v>
      </c>
      <c r="C16" s="26">
        <v>41639</v>
      </c>
      <c r="D16" s="46" t="s">
        <v>45</v>
      </c>
      <c r="E16" s="12" t="s">
        <v>48</v>
      </c>
      <c r="F16" s="46" t="s">
        <v>53</v>
      </c>
      <c r="G16" s="46" t="s">
        <v>81</v>
      </c>
      <c r="H16" s="136">
        <v>15</v>
      </c>
      <c r="I16" s="4" t="s">
        <v>61</v>
      </c>
      <c r="J16" s="10">
        <v>8</v>
      </c>
      <c r="K16" s="136">
        <v>2</v>
      </c>
      <c r="L16" s="136">
        <v>2</v>
      </c>
      <c r="M16" s="136">
        <v>2</v>
      </c>
      <c r="N16" s="136">
        <v>0</v>
      </c>
      <c r="O16" s="136">
        <v>4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 t="s">
        <v>207</v>
      </c>
      <c r="W16" s="40" t="s">
        <v>75</v>
      </c>
    </row>
    <row r="17" spans="1:23" s="13" customFormat="1" ht="75" x14ac:dyDescent="0.2">
      <c r="A17" s="27" t="s">
        <v>74</v>
      </c>
      <c r="B17" s="141" t="s">
        <v>43</v>
      </c>
      <c r="C17" s="78" t="s">
        <v>161</v>
      </c>
      <c r="D17" s="64" t="s">
        <v>45</v>
      </c>
      <c r="E17" s="64" t="s">
        <v>162</v>
      </c>
      <c r="F17" s="176" t="s">
        <v>107</v>
      </c>
      <c r="G17" s="79" t="s">
        <v>108</v>
      </c>
      <c r="H17" s="104">
        <v>27</v>
      </c>
      <c r="I17" s="37" t="s">
        <v>62</v>
      </c>
      <c r="J17" s="133">
        <v>16</v>
      </c>
      <c r="K17" s="133">
        <v>2</v>
      </c>
      <c r="L17" s="133">
        <v>6</v>
      </c>
      <c r="M17" s="133">
        <v>2</v>
      </c>
      <c r="N17" s="133">
        <v>0</v>
      </c>
      <c r="O17" s="133">
        <v>0</v>
      </c>
      <c r="P17" s="133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0</v>
      </c>
      <c r="V17" s="133">
        <v>0</v>
      </c>
      <c r="W17" s="120" t="s">
        <v>75</v>
      </c>
    </row>
    <row r="18" spans="1:23" s="1" customFormat="1" ht="75" x14ac:dyDescent="0.25">
      <c r="A18" s="8" t="s">
        <v>77</v>
      </c>
      <c r="B18" s="140" t="s">
        <v>43</v>
      </c>
      <c r="C18" s="20">
        <v>41638</v>
      </c>
      <c r="D18" s="131" t="s">
        <v>45</v>
      </c>
      <c r="E18" s="131" t="s">
        <v>197</v>
      </c>
      <c r="F18" s="131" t="s">
        <v>198</v>
      </c>
      <c r="G18" s="131" t="s">
        <v>222</v>
      </c>
      <c r="H18" s="10">
        <v>5</v>
      </c>
      <c r="I18" s="4" t="s">
        <v>199</v>
      </c>
      <c r="J18" s="10">
        <v>4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9" t="s">
        <v>76</v>
      </c>
    </row>
    <row r="19" spans="1:23" s="22" customFormat="1" ht="117.75" customHeight="1" x14ac:dyDescent="0.2">
      <c r="A19" s="8" t="s">
        <v>102</v>
      </c>
      <c r="B19" s="4" t="s">
        <v>103</v>
      </c>
      <c r="C19" s="20">
        <v>42796</v>
      </c>
      <c r="D19" s="4" t="s">
        <v>45</v>
      </c>
      <c r="E19" s="4" t="s">
        <v>196</v>
      </c>
      <c r="F19" s="63" t="s">
        <v>225</v>
      </c>
      <c r="G19" s="4" t="s">
        <v>226</v>
      </c>
      <c r="H19" s="10">
        <v>6</v>
      </c>
      <c r="I19" s="4" t="s">
        <v>105</v>
      </c>
      <c r="J19" s="10">
        <v>3</v>
      </c>
      <c r="K19" s="10">
        <v>0</v>
      </c>
      <c r="L19" s="10">
        <v>1</v>
      </c>
      <c r="M19" s="10">
        <v>1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9" t="s">
        <v>75</v>
      </c>
    </row>
    <row r="20" spans="1:23" s="1" customFormat="1" ht="90" x14ac:dyDescent="0.25">
      <c r="A20" s="8" t="s">
        <v>28</v>
      </c>
      <c r="B20" s="41" t="s">
        <v>73</v>
      </c>
      <c r="C20" s="42">
        <v>42382</v>
      </c>
      <c r="D20" s="131" t="s">
        <v>45</v>
      </c>
      <c r="E20" s="135" t="s">
        <v>133</v>
      </c>
      <c r="F20" s="54" t="s">
        <v>134</v>
      </c>
      <c r="G20" s="135" t="s">
        <v>173</v>
      </c>
      <c r="H20" s="132">
        <v>3</v>
      </c>
      <c r="I20" s="135" t="s">
        <v>71</v>
      </c>
      <c r="J20" s="132">
        <v>1</v>
      </c>
      <c r="K20" s="154">
        <v>1</v>
      </c>
      <c r="L20" s="154"/>
      <c r="M20" s="132">
        <v>0</v>
      </c>
      <c r="N20" s="132">
        <v>0</v>
      </c>
      <c r="O20" s="132">
        <v>4</v>
      </c>
      <c r="P20" s="132">
        <v>0</v>
      </c>
      <c r="Q20" s="132">
        <v>0</v>
      </c>
      <c r="R20" s="132">
        <v>0</v>
      </c>
      <c r="S20" s="132">
        <v>1</v>
      </c>
      <c r="T20" s="132">
        <v>0</v>
      </c>
      <c r="U20" s="132">
        <v>2</v>
      </c>
      <c r="V20" s="132" t="s">
        <v>135</v>
      </c>
      <c r="W20" s="138" t="s">
        <v>75</v>
      </c>
    </row>
    <row r="21" spans="1:23" s="1" customFormat="1" ht="180" x14ac:dyDescent="0.25">
      <c r="A21" s="8" t="s">
        <v>165</v>
      </c>
      <c r="B21" s="140" t="s">
        <v>166</v>
      </c>
      <c r="C21" s="42">
        <v>43097</v>
      </c>
      <c r="D21" s="131" t="s">
        <v>45</v>
      </c>
      <c r="E21" s="135" t="s">
        <v>167</v>
      </c>
      <c r="F21" s="177" t="s">
        <v>211</v>
      </c>
      <c r="G21" s="135" t="s">
        <v>168</v>
      </c>
      <c r="H21" s="132">
        <v>7</v>
      </c>
      <c r="I21" s="135" t="s">
        <v>200</v>
      </c>
      <c r="J21" s="135" t="s">
        <v>243</v>
      </c>
      <c r="K21" s="144">
        <v>1</v>
      </c>
      <c r="L21" s="144"/>
      <c r="M21" s="137">
        <v>1</v>
      </c>
      <c r="N21" s="137" t="s">
        <v>217</v>
      </c>
      <c r="O21" s="137">
        <v>0</v>
      </c>
      <c r="P21" s="137">
        <v>0</v>
      </c>
      <c r="Q21" s="137">
        <v>0</v>
      </c>
      <c r="R21" s="137">
        <v>0</v>
      </c>
      <c r="S21" s="137">
        <v>0</v>
      </c>
      <c r="T21" s="137">
        <v>0</v>
      </c>
      <c r="U21" s="137">
        <v>0</v>
      </c>
      <c r="V21" s="135">
        <v>0</v>
      </c>
      <c r="W21" s="121" t="s">
        <v>75</v>
      </c>
    </row>
    <row r="22" spans="1:23" s="22" customFormat="1" ht="135" x14ac:dyDescent="0.2">
      <c r="A22" s="21" t="s">
        <v>137</v>
      </c>
      <c r="B22" s="4" t="s">
        <v>103</v>
      </c>
      <c r="C22" s="110">
        <v>42940</v>
      </c>
      <c r="D22" s="12" t="s">
        <v>138</v>
      </c>
      <c r="E22" s="67" t="s">
        <v>139</v>
      </c>
      <c r="F22" s="4" t="s">
        <v>205</v>
      </c>
      <c r="G22" s="44" t="s">
        <v>174</v>
      </c>
      <c r="H22" s="133">
        <v>2</v>
      </c>
      <c r="I22" s="44" t="s">
        <v>140</v>
      </c>
      <c r="J22" s="98">
        <v>1</v>
      </c>
      <c r="K22" s="135">
        <v>0</v>
      </c>
      <c r="L22" s="135">
        <v>0</v>
      </c>
      <c r="M22" s="135">
        <v>0</v>
      </c>
      <c r="N22" s="135">
        <v>0</v>
      </c>
      <c r="O22" s="135">
        <v>3</v>
      </c>
      <c r="P22" s="135">
        <v>0</v>
      </c>
      <c r="Q22" s="135">
        <v>0</v>
      </c>
      <c r="R22" s="135">
        <v>0</v>
      </c>
      <c r="S22" s="135">
        <v>0</v>
      </c>
      <c r="T22" s="135">
        <v>0</v>
      </c>
      <c r="U22" s="135">
        <v>0</v>
      </c>
      <c r="V22" s="135" t="s">
        <v>175</v>
      </c>
      <c r="W22" s="77" t="s">
        <v>75</v>
      </c>
    </row>
    <row r="23" spans="1:23" s="1" customFormat="1" ht="75" x14ac:dyDescent="0.25">
      <c r="A23" s="3" t="s">
        <v>29</v>
      </c>
      <c r="B23" s="131" t="s">
        <v>44</v>
      </c>
      <c r="C23" s="26">
        <v>41633</v>
      </c>
      <c r="D23" s="46" t="s">
        <v>47</v>
      </c>
      <c r="E23" s="44" t="s">
        <v>100</v>
      </c>
      <c r="F23" s="12" t="s">
        <v>54</v>
      </c>
      <c r="G23" s="44" t="s">
        <v>184</v>
      </c>
      <c r="H23" s="69" t="s">
        <v>223</v>
      </c>
      <c r="I23" s="44" t="s">
        <v>90</v>
      </c>
      <c r="J23" s="41">
        <v>3</v>
      </c>
      <c r="K23" s="44" t="s">
        <v>235</v>
      </c>
      <c r="L23" s="44" t="s">
        <v>235</v>
      </c>
      <c r="M23" s="44" t="s">
        <v>235</v>
      </c>
      <c r="N23" s="44" t="s">
        <v>235</v>
      </c>
      <c r="O23" s="44" t="s">
        <v>250</v>
      </c>
      <c r="P23" s="44" t="s">
        <v>251</v>
      </c>
      <c r="Q23" s="44" t="s">
        <v>251</v>
      </c>
      <c r="R23" s="44" t="s">
        <v>235</v>
      </c>
      <c r="S23" s="44" t="s">
        <v>235</v>
      </c>
      <c r="T23" s="44" t="s">
        <v>235</v>
      </c>
      <c r="U23" s="44" t="s">
        <v>235</v>
      </c>
      <c r="V23" s="44" t="s">
        <v>235</v>
      </c>
      <c r="W23" s="40" t="s">
        <v>75</v>
      </c>
    </row>
    <row r="24" spans="1:23" s="1" customFormat="1" ht="108" customHeight="1" x14ac:dyDescent="0.25">
      <c r="A24" s="178" t="s">
        <v>30</v>
      </c>
      <c r="B24" s="10" t="s">
        <v>44</v>
      </c>
      <c r="C24" s="59">
        <v>41542</v>
      </c>
      <c r="D24" s="179" t="s">
        <v>47</v>
      </c>
      <c r="E24" s="12" t="s">
        <v>253</v>
      </c>
      <c r="F24" s="180" t="s">
        <v>228</v>
      </c>
      <c r="G24" s="46" t="s">
        <v>229</v>
      </c>
      <c r="H24" s="136">
        <v>5</v>
      </c>
      <c r="I24" s="12" t="s">
        <v>215</v>
      </c>
      <c r="J24" s="136">
        <v>4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0</v>
      </c>
      <c r="S24" s="136">
        <v>0</v>
      </c>
      <c r="T24" s="136">
        <v>0</v>
      </c>
      <c r="U24" s="136">
        <v>0</v>
      </c>
      <c r="V24" s="136">
        <v>0</v>
      </c>
      <c r="W24" s="40" t="s">
        <v>75</v>
      </c>
    </row>
    <row r="25" spans="1:23" s="1" customFormat="1" ht="90" x14ac:dyDescent="0.25">
      <c r="A25" s="3" t="s">
        <v>31</v>
      </c>
      <c r="B25" s="10" t="s">
        <v>44</v>
      </c>
      <c r="C25" s="26">
        <v>41638</v>
      </c>
      <c r="D25" s="11" t="s">
        <v>177</v>
      </c>
      <c r="E25" s="12" t="s">
        <v>49</v>
      </c>
      <c r="F25" s="12" t="s">
        <v>55</v>
      </c>
      <c r="G25" s="46" t="s">
        <v>113</v>
      </c>
      <c r="H25" s="136">
        <v>6</v>
      </c>
      <c r="I25" s="12" t="s">
        <v>63</v>
      </c>
      <c r="J25" s="136" t="s">
        <v>236</v>
      </c>
      <c r="K25" s="136">
        <v>0</v>
      </c>
      <c r="L25" s="136">
        <v>0</v>
      </c>
      <c r="M25" s="136">
        <v>0</v>
      </c>
      <c r="N25" s="136">
        <v>0</v>
      </c>
      <c r="O25" s="136">
        <v>0</v>
      </c>
      <c r="P25" s="136">
        <v>0</v>
      </c>
      <c r="Q25" s="136">
        <v>0</v>
      </c>
      <c r="R25" s="136">
        <v>0</v>
      </c>
      <c r="S25" s="136">
        <v>0</v>
      </c>
      <c r="T25" s="136">
        <v>0</v>
      </c>
      <c r="U25" s="136">
        <v>0</v>
      </c>
      <c r="V25" s="136">
        <v>0</v>
      </c>
      <c r="W25" s="40" t="s">
        <v>75</v>
      </c>
    </row>
    <row r="26" spans="1:23" s="1" customFormat="1" ht="105" x14ac:dyDescent="0.25">
      <c r="A26" s="3" t="s">
        <v>32</v>
      </c>
      <c r="B26" s="111" t="s">
        <v>44</v>
      </c>
      <c r="C26" s="112">
        <v>41634</v>
      </c>
      <c r="D26" s="113" t="s">
        <v>178</v>
      </c>
      <c r="E26" s="114" t="s">
        <v>50</v>
      </c>
      <c r="F26" s="114" t="s">
        <v>106</v>
      </c>
      <c r="G26" s="79" t="s">
        <v>56</v>
      </c>
      <c r="H26" s="115">
        <v>6</v>
      </c>
      <c r="I26" s="114" t="s">
        <v>64</v>
      </c>
      <c r="J26" s="116">
        <v>3</v>
      </c>
      <c r="K26" s="115">
        <v>1</v>
      </c>
      <c r="L26" s="115">
        <v>1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  <c r="V26" s="115">
        <v>0</v>
      </c>
      <c r="W26" s="122" t="s">
        <v>76</v>
      </c>
    </row>
    <row r="27" spans="1:23" s="1" customFormat="1" ht="90" x14ac:dyDescent="0.25">
      <c r="A27" s="123" t="s">
        <v>33</v>
      </c>
      <c r="B27" s="79" t="s">
        <v>44</v>
      </c>
      <c r="C27" s="117">
        <v>41571</v>
      </c>
      <c r="D27" s="118" t="s">
        <v>47</v>
      </c>
      <c r="E27" s="64" t="s">
        <v>145</v>
      </c>
      <c r="F27" s="64" t="s">
        <v>146</v>
      </c>
      <c r="G27" s="79" t="s">
        <v>147</v>
      </c>
      <c r="H27" s="62">
        <v>10</v>
      </c>
      <c r="I27" s="119" t="s">
        <v>209</v>
      </c>
      <c r="J27" s="62" t="s">
        <v>230</v>
      </c>
      <c r="K27" s="62">
        <v>1</v>
      </c>
      <c r="L27" s="62">
        <v>2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124" t="s">
        <v>75</v>
      </c>
    </row>
    <row r="28" spans="1:23" s="1" customFormat="1" ht="148.5" customHeight="1" x14ac:dyDescent="0.25">
      <c r="A28" s="3" t="s">
        <v>34</v>
      </c>
      <c r="B28" s="131" t="s">
        <v>44</v>
      </c>
      <c r="C28" s="26">
        <v>41638</v>
      </c>
      <c r="D28" s="46" t="s">
        <v>224</v>
      </c>
      <c r="E28" s="12" t="s">
        <v>155</v>
      </c>
      <c r="F28" s="12" t="s">
        <v>156</v>
      </c>
      <c r="G28" s="46" t="s">
        <v>157</v>
      </c>
      <c r="H28" s="136">
        <v>8</v>
      </c>
      <c r="I28" s="136" t="s">
        <v>158</v>
      </c>
      <c r="J28" s="62">
        <v>6</v>
      </c>
      <c r="K28" s="161">
        <v>1</v>
      </c>
      <c r="L28" s="161"/>
      <c r="M28" s="136">
        <v>0</v>
      </c>
      <c r="N28" s="136">
        <v>0</v>
      </c>
      <c r="O28" s="136">
        <v>3</v>
      </c>
      <c r="P28" s="136">
        <v>0</v>
      </c>
      <c r="Q28" s="136">
        <v>0</v>
      </c>
      <c r="R28" s="136">
        <v>0</v>
      </c>
      <c r="S28" s="136">
        <v>0</v>
      </c>
      <c r="T28" s="136">
        <v>0</v>
      </c>
      <c r="U28" s="136">
        <v>0</v>
      </c>
      <c r="V28" s="136" t="s">
        <v>176</v>
      </c>
      <c r="W28" s="40" t="s">
        <v>75</v>
      </c>
    </row>
    <row r="29" spans="1:23" s="13" customFormat="1" ht="105" customHeight="1" x14ac:dyDescent="0.2">
      <c r="A29" s="15" t="s">
        <v>35</v>
      </c>
      <c r="B29" s="14" t="s">
        <v>44</v>
      </c>
      <c r="C29" s="39">
        <v>41639</v>
      </c>
      <c r="D29" s="137" t="s">
        <v>46</v>
      </c>
      <c r="E29" s="23" t="s">
        <v>151</v>
      </c>
      <c r="F29" s="54" t="s">
        <v>152</v>
      </c>
      <c r="G29" s="23" t="s">
        <v>153</v>
      </c>
      <c r="H29" s="132">
        <v>4</v>
      </c>
      <c r="I29" s="135" t="s">
        <v>154</v>
      </c>
      <c r="J29" s="133">
        <v>3</v>
      </c>
      <c r="K29" s="132">
        <v>0</v>
      </c>
      <c r="L29" s="132">
        <v>0</v>
      </c>
      <c r="M29" s="132">
        <v>0</v>
      </c>
      <c r="N29" s="132">
        <v>0</v>
      </c>
      <c r="O29" s="132">
        <v>0</v>
      </c>
      <c r="P29" s="132">
        <v>0</v>
      </c>
      <c r="Q29" s="132">
        <v>0</v>
      </c>
      <c r="R29" s="132">
        <v>0</v>
      </c>
      <c r="S29" s="132">
        <v>0</v>
      </c>
      <c r="T29" s="132">
        <v>0</v>
      </c>
      <c r="U29" s="132">
        <v>0</v>
      </c>
      <c r="V29" s="132">
        <v>0</v>
      </c>
      <c r="W29" s="134" t="s">
        <v>76</v>
      </c>
    </row>
    <row r="30" spans="1:23" s="13" customFormat="1" ht="105" customHeight="1" x14ac:dyDescent="0.2">
      <c r="A30" s="3" t="s">
        <v>36</v>
      </c>
      <c r="B30" s="10" t="s">
        <v>44</v>
      </c>
      <c r="C30" s="59">
        <v>41639</v>
      </c>
      <c r="D30" s="11" t="s">
        <v>47</v>
      </c>
      <c r="E30" s="12" t="s">
        <v>148</v>
      </c>
      <c r="F30" s="60" t="s">
        <v>149</v>
      </c>
      <c r="G30" s="4" t="s">
        <v>150</v>
      </c>
      <c r="H30" s="10">
        <v>5</v>
      </c>
      <c r="I30" s="61" t="s">
        <v>202</v>
      </c>
      <c r="J30" s="10">
        <v>2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40" t="s">
        <v>75</v>
      </c>
    </row>
    <row r="31" spans="1:23" s="13" customFormat="1" ht="105" customHeight="1" x14ac:dyDescent="0.2">
      <c r="A31" s="3" t="s">
        <v>37</v>
      </c>
      <c r="B31" s="131" t="s">
        <v>44</v>
      </c>
      <c r="C31" s="26">
        <v>41633</v>
      </c>
      <c r="D31" s="46" t="s">
        <v>231</v>
      </c>
      <c r="E31" s="44" t="s">
        <v>180</v>
      </c>
      <c r="F31" s="48" t="s">
        <v>181</v>
      </c>
      <c r="G31" s="46" t="s">
        <v>179</v>
      </c>
      <c r="H31" s="136">
        <v>13</v>
      </c>
      <c r="I31" s="12" t="s">
        <v>201</v>
      </c>
      <c r="J31" s="136">
        <v>9</v>
      </c>
      <c r="K31" s="136">
        <v>1</v>
      </c>
      <c r="L31" s="136">
        <v>1</v>
      </c>
      <c r="M31" s="136">
        <v>0</v>
      </c>
      <c r="N31" s="136" t="s">
        <v>210</v>
      </c>
      <c r="O31" s="136">
        <v>3</v>
      </c>
      <c r="P31" s="136">
        <v>0</v>
      </c>
      <c r="Q31" s="136">
        <v>2</v>
      </c>
      <c r="R31" s="136">
        <v>0</v>
      </c>
      <c r="S31" s="136">
        <v>0</v>
      </c>
      <c r="T31" s="136">
        <v>0</v>
      </c>
      <c r="U31" s="136">
        <v>0</v>
      </c>
      <c r="V31" s="136" t="s">
        <v>232</v>
      </c>
      <c r="W31" s="40" t="s">
        <v>75</v>
      </c>
    </row>
    <row r="32" spans="1:23" s="1" customFormat="1" ht="102" customHeight="1" x14ac:dyDescent="0.25">
      <c r="A32" s="21" t="s">
        <v>39</v>
      </c>
      <c r="B32" s="10" t="s">
        <v>44</v>
      </c>
      <c r="C32" s="26">
        <v>42004</v>
      </c>
      <c r="D32" s="11" t="s">
        <v>178</v>
      </c>
      <c r="E32" s="67" t="s">
        <v>82</v>
      </c>
      <c r="F32" s="68" t="s">
        <v>57</v>
      </c>
      <c r="G32" s="4" t="s">
        <v>233</v>
      </c>
      <c r="H32" s="10">
        <v>4</v>
      </c>
      <c r="I32" s="12" t="s">
        <v>65</v>
      </c>
      <c r="J32" s="136">
        <v>3</v>
      </c>
      <c r="K32" s="10">
        <v>0</v>
      </c>
      <c r="L32" s="10">
        <v>0</v>
      </c>
      <c r="M32" s="10">
        <v>0</v>
      </c>
      <c r="N32" s="10">
        <v>0</v>
      </c>
      <c r="O32" s="10">
        <v>2</v>
      </c>
      <c r="P32" s="10">
        <v>1</v>
      </c>
      <c r="Q32" s="10">
        <v>1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40" t="s">
        <v>75</v>
      </c>
    </row>
    <row r="33" spans="1:23" s="1" customFormat="1" ht="102" customHeight="1" x14ac:dyDescent="0.25">
      <c r="A33" s="3" t="s">
        <v>38</v>
      </c>
      <c r="B33" s="111" t="s">
        <v>44</v>
      </c>
      <c r="C33" s="112">
        <v>41634</v>
      </c>
      <c r="D33" s="113" t="s">
        <v>178</v>
      </c>
      <c r="E33" s="114" t="s">
        <v>144</v>
      </c>
      <c r="F33" s="114" t="s">
        <v>106</v>
      </c>
      <c r="G33" s="118" t="s">
        <v>56</v>
      </c>
      <c r="H33" s="115">
        <v>4</v>
      </c>
      <c r="I33" s="114" t="s">
        <v>70</v>
      </c>
      <c r="J33" s="116">
        <v>3</v>
      </c>
      <c r="K33" s="115">
        <v>0</v>
      </c>
      <c r="L33" s="115">
        <v>0</v>
      </c>
      <c r="M33" s="115">
        <v>0</v>
      </c>
      <c r="N33" s="115">
        <v>0</v>
      </c>
      <c r="O33" s="115">
        <v>2</v>
      </c>
      <c r="P33" s="115">
        <v>1</v>
      </c>
      <c r="Q33" s="115">
        <v>1</v>
      </c>
      <c r="R33" s="115">
        <v>0</v>
      </c>
      <c r="S33" s="115">
        <v>0</v>
      </c>
      <c r="T33" s="115">
        <v>0</v>
      </c>
      <c r="U33" s="115">
        <v>0</v>
      </c>
      <c r="V33" s="115">
        <v>0</v>
      </c>
      <c r="W33" s="122" t="s">
        <v>75</v>
      </c>
    </row>
    <row r="34" spans="1:23" s="1" customFormat="1" ht="102.75" customHeight="1" x14ac:dyDescent="0.25">
      <c r="A34" s="27" t="s">
        <v>40</v>
      </c>
      <c r="B34" s="132" t="s">
        <v>44</v>
      </c>
      <c r="C34" s="47">
        <v>41366</v>
      </c>
      <c r="D34" s="37" t="s">
        <v>177</v>
      </c>
      <c r="E34" s="135" t="s">
        <v>112</v>
      </c>
      <c r="F34" s="135" t="s">
        <v>58</v>
      </c>
      <c r="G34" s="135" t="s">
        <v>142</v>
      </c>
      <c r="H34" s="133">
        <v>5</v>
      </c>
      <c r="I34" s="135" t="s">
        <v>69</v>
      </c>
      <c r="J34" s="133">
        <v>4</v>
      </c>
      <c r="K34" s="133">
        <v>0</v>
      </c>
      <c r="L34" s="133">
        <v>0</v>
      </c>
      <c r="M34" s="133">
        <v>0</v>
      </c>
      <c r="N34" s="133">
        <v>0</v>
      </c>
      <c r="O34" s="133">
        <v>2</v>
      </c>
      <c r="P34" s="133">
        <v>1</v>
      </c>
      <c r="Q34" s="133">
        <v>1</v>
      </c>
      <c r="R34" s="133">
        <v>0</v>
      </c>
      <c r="S34" s="133">
        <v>0</v>
      </c>
      <c r="T34" s="133">
        <v>0</v>
      </c>
      <c r="U34" s="133">
        <v>0</v>
      </c>
      <c r="V34" s="133">
        <v>0</v>
      </c>
      <c r="W34" s="134" t="s">
        <v>75</v>
      </c>
    </row>
    <row r="35" spans="1:23" s="1" customFormat="1" ht="104.25" customHeight="1" x14ac:dyDescent="0.25">
      <c r="A35" s="3" t="s">
        <v>41</v>
      </c>
      <c r="B35" s="131" t="s">
        <v>44</v>
      </c>
      <c r="C35" s="26">
        <v>41635</v>
      </c>
      <c r="D35" s="46" t="s">
        <v>46</v>
      </c>
      <c r="E35" s="67" t="s">
        <v>101</v>
      </c>
      <c r="F35" s="68" t="s">
        <v>59</v>
      </c>
      <c r="G35" s="44" t="s">
        <v>116</v>
      </c>
      <c r="H35" s="69" t="s">
        <v>234</v>
      </c>
      <c r="I35" s="69" t="s">
        <v>72</v>
      </c>
      <c r="J35" s="45">
        <v>5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0" t="s">
        <v>75</v>
      </c>
    </row>
    <row r="36" spans="1:23" s="1" customFormat="1" ht="75.75" thickBot="1" x14ac:dyDescent="0.3">
      <c r="A36" s="28" t="s">
        <v>42</v>
      </c>
      <c r="B36" s="29" t="s">
        <v>44</v>
      </c>
      <c r="C36" s="30">
        <v>41632</v>
      </c>
      <c r="D36" s="31" t="s">
        <v>46</v>
      </c>
      <c r="E36" s="31" t="s">
        <v>51</v>
      </c>
      <c r="F36" s="31" t="s">
        <v>60</v>
      </c>
      <c r="G36" s="32" t="s">
        <v>118</v>
      </c>
      <c r="H36" s="35">
        <v>3</v>
      </c>
      <c r="I36" s="33" t="s">
        <v>248</v>
      </c>
      <c r="J36" s="34">
        <v>2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6" t="s">
        <v>75</v>
      </c>
    </row>
    <row r="37" spans="1:23" x14ac:dyDescent="0.25">
      <c r="A37" s="1"/>
      <c r="B37" s="139"/>
      <c r="C37" s="49"/>
      <c r="D37" s="139"/>
      <c r="E37" s="1"/>
      <c r="F37" s="1"/>
      <c r="G37" s="1"/>
      <c r="H37" s="17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5">
      <c r="A38" s="152" t="s">
        <v>18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</row>
  </sheetData>
  <mergeCells count="40">
    <mergeCell ref="A9:W9"/>
    <mergeCell ref="A3:W3"/>
    <mergeCell ref="J6:J7"/>
    <mergeCell ref="K6:L6"/>
    <mergeCell ref="H5:H7"/>
    <mergeCell ref="I5:N5"/>
    <mergeCell ref="N6:N7"/>
    <mergeCell ref="M6:M7"/>
    <mergeCell ref="A38:W38"/>
    <mergeCell ref="F10:F13"/>
    <mergeCell ref="D10:D13"/>
    <mergeCell ref="J10:J13"/>
    <mergeCell ref="G4:G7"/>
    <mergeCell ref="P6:Q6"/>
    <mergeCell ref="S6:S7"/>
    <mergeCell ref="W11:W13"/>
    <mergeCell ref="G11:G13"/>
    <mergeCell ref="H10:H13"/>
    <mergeCell ref="I10:I13"/>
    <mergeCell ref="W4:W7"/>
    <mergeCell ref="K20:L20"/>
    <mergeCell ref="K28:L28"/>
    <mergeCell ref="F4:F7"/>
    <mergeCell ref="I6:I7"/>
    <mergeCell ref="V1:W1"/>
    <mergeCell ref="U2:W2"/>
    <mergeCell ref="K21:L21"/>
    <mergeCell ref="A4:A7"/>
    <mergeCell ref="B4:B7"/>
    <mergeCell ref="C4:C7"/>
    <mergeCell ref="D4:D7"/>
    <mergeCell ref="E4:E7"/>
    <mergeCell ref="T6:T7"/>
    <mergeCell ref="U6:U7"/>
    <mergeCell ref="H4:N4"/>
    <mergeCell ref="O4:V4"/>
    <mergeCell ref="P5:V5"/>
    <mergeCell ref="O5:O7"/>
    <mergeCell ref="V6:V7"/>
    <mergeCell ref="R6:R7"/>
  </mergeCells>
  <phoneticPr fontId="3" type="noConversion"/>
  <hyperlinks>
    <hyperlink ref="F34" r:id="rId1"/>
    <hyperlink ref="F32" r:id="rId2"/>
    <hyperlink ref="F20" r:id="rId3"/>
    <hyperlink ref="F26" r:id="rId4"/>
    <hyperlink ref="F33" r:id="rId5"/>
    <hyperlink ref="F25" r:id="rId6"/>
    <hyperlink ref="F19" r:id="rId7" display="http://vsrotg.if.ua/"/>
    <hyperlink ref="F36" r:id="rId8"/>
    <hyperlink ref="F18" r:id="rId9" display="http://www.yaremche.org/administration/262"/>
    <hyperlink ref="F16" r:id="rId10"/>
    <hyperlink ref="F10" r:id="rId11"/>
    <hyperlink ref="F28" r:id="rId12"/>
    <hyperlink ref="F27" r:id="rId13"/>
    <hyperlink ref="F35" r:id="rId14"/>
    <hyperlink ref="F14" r:id="rId15"/>
    <hyperlink ref="F29" r:id="rId16"/>
    <hyperlink ref="F31" r:id="rId17"/>
    <hyperlink ref="F21" r:id="rId18"/>
    <hyperlink ref="F17" r:id="rId19"/>
    <hyperlink ref="F23" r:id="rId20"/>
    <hyperlink ref="F15" r:id="rId21"/>
    <hyperlink ref="F30" r:id="rId22"/>
    <hyperlink ref="F24" r:id="rId23"/>
  </hyperlinks>
  <pageMargins left="0.39370078740157483" right="0.39370078740157483" top="0.39370078740157483" bottom="0.39370078740157483" header="0.59055118110236227" footer="0"/>
  <pageSetup paperSize="9" scale="69" orientation="landscape" r:id="rId24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view="pageBreakPreview" topLeftCell="A4" zoomScale="80" zoomScaleNormal="80" zoomScaleSheetLayoutView="80" zoomScalePageLayoutView="70" workbookViewId="0">
      <pane ySplit="6" topLeftCell="A10" activePane="bottomLeft" state="frozen"/>
      <selection activeCell="A4" sqref="A4"/>
      <selection pane="bottomLeft" activeCell="A10" sqref="A10:M10"/>
    </sheetView>
  </sheetViews>
  <sheetFormatPr defaultRowHeight="15" x14ac:dyDescent="0.25"/>
  <cols>
    <col min="1" max="1" width="36.28515625" style="187" customWidth="1"/>
    <col min="2" max="6" width="8.85546875" style="187" customWidth="1"/>
    <col min="7" max="11" width="17.140625" style="187" customWidth="1"/>
    <col min="12" max="12" width="15.7109375" style="187" customWidth="1"/>
    <col min="13" max="13" width="24.42578125" style="187" customWidth="1"/>
    <col min="14" max="16384" width="9.140625" style="187"/>
  </cols>
  <sheetData>
    <row r="1" spans="1:13" s="186" customFormat="1" x14ac:dyDescent="0.25">
      <c r="A1" s="185" t="s">
        <v>98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s="186" customFormat="1" x14ac:dyDescent="0.25">
      <c r="A2" s="187"/>
      <c r="J2" s="188" t="s">
        <v>24</v>
      </c>
      <c r="K2" s="188"/>
      <c r="L2" s="188"/>
      <c r="M2" s="188"/>
    </row>
    <row r="3" spans="1:13" s="186" customFormat="1" x14ac:dyDescent="0.25">
      <c r="A3" s="187"/>
    </row>
    <row r="4" spans="1:13" s="186" customFormat="1" x14ac:dyDescent="0.25">
      <c r="A4" s="187"/>
    </row>
    <row r="5" spans="1:13" s="186" customFormat="1" ht="19.5" thickBot="1" x14ac:dyDescent="0.3">
      <c r="A5" s="184" t="s">
        <v>262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</row>
    <row r="6" spans="1:13" x14ac:dyDescent="0.25">
      <c r="A6" s="189" t="s">
        <v>17</v>
      </c>
      <c r="B6" s="190" t="s">
        <v>7</v>
      </c>
      <c r="C6" s="190"/>
      <c r="D6" s="190"/>
      <c r="E6" s="190"/>
      <c r="F6" s="190"/>
      <c r="G6" s="190" t="s">
        <v>8</v>
      </c>
      <c r="H6" s="190"/>
      <c r="I6" s="190"/>
      <c r="J6" s="191"/>
      <c r="K6" s="191"/>
      <c r="L6" s="190" t="s">
        <v>9</v>
      </c>
      <c r="M6" s="192" t="s">
        <v>10</v>
      </c>
    </row>
    <row r="7" spans="1:13" x14ac:dyDescent="0.25">
      <c r="A7" s="193"/>
      <c r="B7" s="194" t="s">
        <v>11</v>
      </c>
      <c r="C7" s="195" t="s">
        <v>12</v>
      </c>
      <c r="D7" s="195"/>
      <c r="E7" s="195"/>
      <c r="F7" s="195"/>
      <c r="G7" s="195" t="s">
        <v>255</v>
      </c>
      <c r="H7" s="195" t="s">
        <v>256</v>
      </c>
      <c r="I7" s="195" t="s">
        <v>257</v>
      </c>
      <c r="J7" s="195" t="s">
        <v>258</v>
      </c>
      <c r="K7" s="195" t="s">
        <v>259</v>
      </c>
      <c r="L7" s="196"/>
      <c r="M7" s="197"/>
    </row>
    <row r="8" spans="1:13" ht="183" customHeight="1" x14ac:dyDescent="0.25">
      <c r="A8" s="193"/>
      <c r="B8" s="196"/>
      <c r="C8" s="198" t="s">
        <v>13</v>
      </c>
      <c r="D8" s="198" t="s">
        <v>14</v>
      </c>
      <c r="E8" s="198" t="s">
        <v>15</v>
      </c>
      <c r="F8" s="198" t="s">
        <v>16</v>
      </c>
      <c r="G8" s="196"/>
      <c r="H8" s="196"/>
      <c r="I8" s="196"/>
      <c r="J8" s="196"/>
      <c r="K8" s="196"/>
      <c r="L8" s="196"/>
      <c r="M8" s="197"/>
    </row>
    <row r="9" spans="1:13" x14ac:dyDescent="0.25">
      <c r="A9" s="222">
        <v>1</v>
      </c>
      <c r="B9" s="206">
        <v>24</v>
      </c>
      <c r="C9" s="206">
        <v>25</v>
      </c>
      <c r="D9" s="206">
        <v>26</v>
      </c>
      <c r="E9" s="206">
        <v>27</v>
      </c>
      <c r="F9" s="206">
        <v>28</v>
      </c>
      <c r="G9" s="206">
        <v>29</v>
      </c>
      <c r="H9" s="206">
        <v>30</v>
      </c>
      <c r="I9" s="206">
        <v>31</v>
      </c>
      <c r="J9" s="206">
        <v>32</v>
      </c>
      <c r="K9" s="206">
        <v>33</v>
      </c>
      <c r="L9" s="206">
        <v>34</v>
      </c>
      <c r="M9" s="221">
        <v>35</v>
      </c>
    </row>
    <row r="10" spans="1:13" ht="18.75" x14ac:dyDescent="0.25">
      <c r="A10" s="224" t="s">
        <v>260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6"/>
    </row>
    <row r="11" spans="1:13" s="201" customFormat="1" ht="198.75" customHeight="1" x14ac:dyDescent="0.2">
      <c r="A11" s="199" t="s">
        <v>25</v>
      </c>
      <c r="B11" s="103">
        <v>1000</v>
      </c>
      <c r="C11" s="103">
        <v>9</v>
      </c>
      <c r="D11" s="103">
        <v>27</v>
      </c>
      <c r="E11" s="103">
        <v>362</v>
      </c>
      <c r="F11" s="103">
        <v>602</v>
      </c>
      <c r="G11" s="103" t="s">
        <v>75</v>
      </c>
      <c r="H11" s="103" t="s">
        <v>75</v>
      </c>
      <c r="I11" s="103" t="s">
        <v>75</v>
      </c>
      <c r="J11" s="103" t="s">
        <v>76</v>
      </c>
      <c r="K11" s="104" t="s">
        <v>83</v>
      </c>
      <c r="L11" s="200" t="s">
        <v>111</v>
      </c>
      <c r="M11" s="105" t="s">
        <v>89</v>
      </c>
    </row>
    <row r="12" spans="1:13" s="201" customFormat="1" ht="51" customHeight="1" x14ac:dyDescent="0.2">
      <c r="A12" s="199" t="s">
        <v>91</v>
      </c>
      <c r="B12" s="103">
        <v>70</v>
      </c>
      <c r="C12" s="103">
        <v>4</v>
      </c>
      <c r="D12" s="103">
        <v>2</v>
      </c>
      <c r="E12" s="103">
        <v>56</v>
      </c>
      <c r="F12" s="103">
        <v>8</v>
      </c>
      <c r="G12" s="103" t="s">
        <v>75</v>
      </c>
      <c r="H12" s="103" t="s">
        <v>75</v>
      </c>
      <c r="I12" s="103" t="s">
        <v>76</v>
      </c>
      <c r="J12" s="103" t="s">
        <v>76</v>
      </c>
      <c r="K12" s="104" t="s">
        <v>83</v>
      </c>
      <c r="L12" s="202" t="s">
        <v>97</v>
      </c>
      <c r="M12" s="203" t="s">
        <v>117</v>
      </c>
    </row>
    <row r="13" spans="1:13" s="201" customFormat="1" ht="51.75" customHeight="1" x14ac:dyDescent="0.2">
      <c r="A13" s="199" t="s">
        <v>93</v>
      </c>
      <c r="B13" s="103">
        <v>90</v>
      </c>
      <c r="C13" s="103">
        <v>4</v>
      </c>
      <c r="D13" s="103">
        <v>2</v>
      </c>
      <c r="E13" s="103">
        <v>64</v>
      </c>
      <c r="F13" s="103">
        <v>10</v>
      </c>
      <c r="G13" s="103" t="s">
        <v>75</v>
      </c>
      <c r="H13" s="103" t="s">
        <v>75</v>
      </c>
      <c r="I13" s="103" t="s">
        <v>76</v>
      </c>
      <c r="J13" s="103" t="s">
        <v>76</v>
      </c>
      <c r="K13" s="104" t="s">
        <v>83</v>
      </c>
      <c r="L13" s="202"/>
      <c r="M13" s="203"/>
    </row>
    <row r="14" spans="1:13" s="201" customFormat="1" ht="55.5" customHeight="1" x14ac:dyDescent="0.2">
      <c r="A14" s="199" t="s">
        <v>95</v>
      </c>
      <c r="B14" s="103">
        <v>45</v>
      </c>
      <c r="C14" s="103">
        <v>4</v>
      </c>
      <c r="D14" s="103">
        <v>6</v>
      </c>
      <c r="E14" s="103">
        <v>29</v>
      </c>
      <c r="F14" s="103">
        <v>6</v>
      </c>
      <c r="G14" s="103" t="s">
        <v>75</v>
      </c>
      <c r="H14" s="103" t="s">
        <v>75</v>
      </c>
      <c r="I14" s="103" t="s">
        <v>76</v>
      </c>
      <c r="J14" s="103" t="s">
        <v>76</v>
      </c>
      <c r="K14" s="104" t="s">
        <v>83</v>
      </c>
      <c r="L14" s="202"/>
      <c r="M14" s="203"/>
    </row>
    <row r="15" spans="1:13" s="186" customFormat="1" ht="42.75" x14ac:dyDescent="0.25">
      <c r="A15" s="27" t="s">
        <v>26</v>
      </c>
      <c r="B15" s="204">
        <v>31</v>
      </c>
      <c r="C15" s="205">
        <v>15</v>
      </c>
      <c r="D15" s="205">
        <v>4</v>
      </c>
      <c r="E15" s="205">
        <v>2</v>
      </c>
      <c r="F15" s="126">
        <v>10</v>
      </c>
      <c r="G15" s="206" t="s">
        <v>75</v>
      </c>
      <c r="H15" s="206" t="s">
        <v>75</v>
      </c>
      <c r="I15" s="103" t="s">
        <v>76</v>
      </c>
      <c r="J15" s="103" t="s">
        <v>76</v>
      </c>
      <c r="K15" s="104" t="s">
        <v>83</v>
      </c>
      <c r="L15" s="103" t="s">
        <v>83</v>
      </c>
      <c r="M15" s="105" t="s">
        <v>238</v>
      </c>
    </row>
    <row r="16" spans="1:13" s="186" customFormat="1" ht="45" x14ac:dyDescent="0.25">
      <c r="A16" s="123" t="s">
        <v>195</v>
      </c>
      <c r="B16" s="207">
        <v>50</v>
      </c>
      <c r="C16" s="207">
        <v>13</v>
      </c>
      <c r="D16" s="207">
        <v>13</v>
      </c>
      <c r="E16" s="207">
        <v>12</v>
      </c>
      <c r="F16" s="207">
        <v>12</v>
      </c>
      <c r="G16" s="103" t="s">
        <v>75</v>
      </c>
      <c r="H16" s="103" t="s">
        <v>75</v>
      </c>
      <c r="I16" s="62" t="s">
        <v>76</v>
      </c>
      <c r="J16" s="62" t="s">
        <v>76</v>
      </c>
      <c r="K16" s="104" t="s">
        <v>83</v>
      </c>
      <c r="L16" s="200" t="s">
        <v>252</v>
      </c>
      <c r="M16" s="120" t="s">
        <v>83</v>
      </c>
    </row>
    <row r="17" spans="1:13" s="186" customFormat="1" ht="30" x14ac:dyDescent="0.25">
      <c r="A17" s="27" t="s">
        <v>27</v>
      </c>
      <c r="B17" s="204">
        <f>C17+D17+E17+F17</f>
        <v>140</v>
      </c>
      <c r="C17" s="208">
        <v>10</v>
      </c>
      <c r="D17" s="208">
        <v>10</v>
      </c>
      <c r="E17" s="208">
        <v>20</v>
      </c>
      <c r="F17" s="208">
        <v>100</v>
      </c>
      <c r="G17" s="103" t="s">
        <v>75</v>
      </c>
      <c r="H17" s="103" t="s">
        <v>75</v>
      </c>
      <c r="I17" s="103" t="s">
        <v>76</v>
      </c>
      <c r="J17" s="103" t="s">
        <v>76</v>
      </c>
      <c r="K17" s="104" t="s">
        <v>83</v>
      </c>
      <c r="L17" s="103" t="s">
        <v>216</v>
      </c>
      <c r="M17" s="105" t="s">
        <v>84</v>
      </c>
    </row>
    <row r="18" spans="1:13" s="201" customFormat="1" ht="270" x14ac:dyDescent="0.2">
      <c r="A18" s="27" t="s">
        <v>74</v>
      </c>
      <c r="B18" s="101">
        <v>300</v>
      </c>
      <c r="C18" s="102">
        <v>10</v>
      </c>
      <c r="D18" s="102">
        <v>40</v>
      </c>
      <c r="E18" s="102">
        <v>100</v>
      </c>
      <c r="F18" s="101">
        <v>150</v>
      </c>
      <c r="G18" s="209" t="s">
        <v>75</v>
      </c>
      <c r="H18" s="62" t="s">
        <v>75</v>
      </c>
      <c r="I18" s="103" t="s">
        <v>75</v>
      </c>
      <c r="J18" s="103" t="s">
        <v>76</v>
      </c>
      <c r="K18" s="104" t="s">
        <v>163</v>
      </c>
      <c r="L18" s="104" t="s">
        <v>246</v>
      </c>
      <c r="M18" s="105" t="s">
        <v>213</v>
      </c>
    </row>
    <row r="19" spans="1:13" s="186" customFormat="1" ht="42.75" x14ac:dyDescent="0.25">
      <c r="A19" s="199" t="s">
        <v>77</v>
      </c>
      <c r="B19" s="210">
        <f>SUM(C19:F19)</f>
        <v>69</v>
      </c>
      <c r="C19" s="210">
        <v>8</v>
      </c>
      <c r="D19" s="210">
        <v>15</v>
      </c>
      <c r="E19" s="210">
        <v>18</v>
      </c>
      <c r="F19" s="210">
        <v>28</v>
      </c>
      <c r="G19" s="103" t="s">
        <v>78</v>
      </c>
      <c r="H19" s="103" t="s">
        <v>75</v>
      </c>
      <c r="I19" s="103" t="s">
        <v>76</v>
      </c>
      <c r="J19" s="103" t="s">
        <v>76</v>
      </c>
      <c r="K19" s="104" t="s">
        <v>83</v>
      </c>
      <c r="L19" s="103" t="s">
        <v>83</v>
      </c>
      <c r="M19" s="105" t="s">
        <v>84</v>
      </c>
    </row>
    <row r="20" spans="1:13" s="186" customFormat="1" ht="71.25" x14ac:dyDescent="0.25">
      <c r="A20" s="199" t="s">
        <v>227</v>
      </c>
      <c r="B20" s="103">
        <v>62</v>
      </c>
      <c r="C20" s="103">
        <v>15</v>
      </c>
      <c r="D20" s="103">
        <v>10</v>
      </c>
      <c r="E20" s="103">
        <v>10</v>
      </c>
      <c r="F20" s="103">
        <v>27</v>
      </c>
      <c r="G20" s="103" t="s">
        <v>76</v>
      </c>
      <c r="H20" s="103" t="s">
        <v>75</v>
      </c>
      <c r="I20" s="103" t="s">
        <v>76</v>
      </c>
      <c r="J20" s="103" t="s">
        <v>76</v>
      </c>
      <c r="K20" s="103" t="s">
        <v>83</v>
      </c>
      <c r="L20" s="103" t="s">
        <v>83</v>
      </c>
      <c r="M20" s="120" t="s">
        <v>83</v>
      </c>
    </row>
    <row r="21" spans="1:13" s="186" customFormat="1" ht="57" x14ac:dyDescent="0.25">
      <c r="A21" s="199" t="s">
        <v>28</v>
      </c>
      <c r="B21" s="101">
        <v>53</v>
      </c>
      <c r="C21" s="102">
        <v>4</v>
      </c>
      <c r="D21" s="102">
        <v>8</v>
      </c>
      <c r="E21" s="102">
        <v>25</v>
      </c>
      <c r="F21" s="101">
        <v>17</v>
      </c>
      <c r="G21" s="209" t="s">
        <v>75</v>
      </c>
      <c r="H21" s="103" t="s">
        <v>75</v>
      </c>
      <c r="I21" s="103" t="s">
        <v>76</v>
      </c>
      <c r="J21" s="103" t="s">
        <v>76</v>
      </c>
      <c r="K21" s="104" t="s">
        <v>83</v>
      </c>
      <c r="L21" s="103" t="s">
        <v>119</v>
      </c>
      <c r="M21" s="120" t="s">
        <v>83</v>
      </c>
    </row>
    <row r="22" spans="1:13" s="186" customFormat="1" ht="71.25" x14ac:dyDescent="0.25">
      <c r="A22" s="199" t="s">
        <v>165</v>
      </c>
      <c r="B22" s="101">
        <v>81</v>
      </c>
      <c r="C22" s="102">
        <v>19</v>
      </c>
      <c r="D22" s="102">
        <v>4</v>
      </c>
      <c r="E22" s="102">
        <v>7</v>
      </c>
      <c r="F22" s="101">
        <v>51</v>
      </c>
      <c r="G22" s="209" t="s">
        <v>75</v>
      </c>
      <c r="H22" s="103" t="s">
        <v>75</v>
      </c>
      <c r="I22" s="103" t="s">
        <v>76</v>
      </c>
      <c r="J22" s="103" t="s">
        <v>76</v>
      </c>
      <c r="K22" s="104" t="s">
        <v>83</v>
      </c>
      <c r="L22" s="211" t="s">
        <v>169</v>
      </c>
      <c r="M22" s="105" t="s">
        <v>170</v>
      </c>
    </row>
    <row r="23" spans="1:13" s="186" customFormat="1" ht="42.75" x14ac:dyDescent="0.25">
      <c r="A23" s="27" t="s">
        <v>141</v>
      </c>
      <c r="B23" s="101">
        <v>50</v>
      </c>
      <c r="C23" s="102">
        <v>15</v>
      </c>
      <c r="D23" s="102">
        <v>10</v>
      </c>
      <c r="E23" s="102">
        <v>10</v>
      </c>
      <c r="F23" s="101">
        <v>15</v>
      </c>
      <c r="G23" s="104" t="s">
        <v>75</v>
      </c>
      <c r="H23" s="104" t="s">
        <v>75</v>
      </c>
      <c r="I23" s="104" t="s">
        <v>76</v>
      </c>
      <c r="J23" s="104" t="s">
        <v>76</v>
      </c>
      <c r="K23" s="104" t="s">
        <v>83</v>
      </c>
      <c r="L23" s="104" t="s">
        <v>83</v>
      </c>
      <c r="M23" s="105" t="s">
        <v>83</v>
      </c>
    </row>
    <row r="24" spans="1:13" s="186" customFormat="1" ht="42.75" x14ac:dyDescent="0.25">
      <c r="A24" s="123" t="s">
        <v>29</v>
      </c>
      <c r="B24" s="101">
        <v>185</v>
      </c>
      <c r="C24" s="101">
        <v>17</v>
      </c>
      <c r="D24" s="103">
        <v>9</v>
      </c>
      <c r="E24" s="103">
        <v>27</v>
      </c>
      <c r="F24" s="103">
        <v>132</v>
      </c>
      <c r="G24" s="209" t="s">
        <v>75</v>
      </c>
      <c r="H24" s="103" t="s">
        <v>75</v>
      </c>
      <c r="I24" s="103" t="s">
        <v>76</v>
      </c>
      <c r="J24" s="103" t="s">
        <v>76</v>
      </c>
      <c r="K24" s="104" t="s">
        <v>83</v>
      </c>
      <c r="L24" s="103" t="s">
        <v>119</v>
      </c>
      <c r="M24" s="105" t="s">
        <v>84</v>
      </c>
    </row>
    <row r="25" spans="1:13" s="186" customFormat="1" ht="42.75" x14ac:dyDescent="0.25">
      <c r="A25" s="123" t="s">
        <v>30</v>
      </c>
      <c r="B25" s="204">
        <f>F25+E25+D25+C25</f>
        <v>39</v>
      </c>
      <c r="C25" s="205">
        <v>10</v>
      </c>
      <c r="D25" s="205">
        <v>9</v>
      </c>
      <c r="E25" s="205">
        <v>8</v>
      </c>
      <c r="F25" s="126">
        <v>12</v>
      </c>
      <c r="G25" s="103" t="s">
        <v>75</v>
      </c>
      <c r="H25" s="103" t="s">
        <v>75</v>
      </c>
      <c r="I25" s="103" t="s">
        <v>76</v>
      </c>
      <c r="J25" s="103" t="s">
        <v>76</v>
      </c>
      <c r="K25" s="104" t="s">
        <v>83</v>
      </c>
      <c r="L25" s="104" t="s">
        <v>254</v>
      </c>
      <c r="M25" s="105" t="s">
        <v>84</v>
      </c>
    </row>
    <row r="26" spans="1:13" s="186" customFormat="1" ht="42.75" x14ac:dyDescent="0.25">
      <c r="A26" s="27" t="s">
        <v>31</v>
      </c>
      <c r="B26" s="210">
        <v>65.599999999999994</v>
      </c>
      <c r="C26" s="210">
        <v>11.9</v>
      </c>
      <c r="D26" s="210">
        <v>8.1</v>
      </c>
      <c r="E26" s="210">
        <v>5.6</v>
      </c>
      <c r="F26" s="210">
        <v>40</v>
      </c>
      <c r="G26" s="103" t="s">
        <v>75</v>
      </c>
      <c r="H26" s="103" t="s">
        <v>75</v>
      </c>
      <c r="I26" s="103" t="s">
        <v>76</v>
      </c>
      <c r="J26" s="103" t="s">
        <v>76</v>
      </c>
      <c r="K26" s="104" t="s">
        <v>83</v>
      </c>
      <c r="L26" s="104" t="s">
        <v>119</v>
      </c>
      <c r="M26" s="105" t="s">
        <v>84</v>
      </c>
    </row>
    <row r="27" spans="1:13" s="186" customFormat="1" ht="60" x14ac:dyDescent="0.25">
      <c r="A27" s="27" t="s">
        <v>32</v>
      </c>
      <c r="B27" s="204">
        <f>C27+D27+E27+F27</f>
        <v>132</v>
      </c>
      <c r="C27" s="126">
        <v>29</v>
      </c>
      <c r="D27" s="126">
        <v>2</v>
      </c>
      <c r="E27" s="126">
        <v>25</v>
      </c>
      <c r="F27" s="126">
        <v>76</v>
      </c>
      <c r="G27" s="103" t="s">
        <v>75</v>
      </c>
      <c r="H27" s="103" t="s">
        <v>75</v>
      </c>
      <c r="I27" s="103" t="s">
        <v>76</v>
      </c>
      <c r="J27" s="103" t="s">
        <v>76</v>
      </c>
      <c r="K27" s="104" t="s">
        <v>83</v>
      </c>
      <c r="L27" s="104" t="s">
        <v>143</v>
      </c>
      <c r="M27" s="105" t="s">
        <v>84</v>
      </c>
    </row>
    <row r="28" spans="1:13" s="186" customFormat="1" ht="45" x14ac:dyDescent="0.25">
      <c r="A28" s="27" t="s">
        <v>33</v>
      </c>
      <c r="B28" s="125">
        <v>166</v>
      </c>
      <c r="C28" s="126">
        <v>10</v>
      </c>
      <c r="D28" s="126">
        <v>17</v>
      </c>
      <c r="E28" s="126">
        <v>44</v>
      </c>
      <c r="F28" s="126">
        <v>95</v>
      </c>
      <c r="G28" s="104" t="s">
        <v>75</v>
      </c>
      <c r="H28" s="104" t="s">
        <v>75</v>
      </c>
      <c r="I28" s="104" t="s">
        <v>76</v>
      </c>
      <c r="J28" s="104" t="s">
        <v>76</v>
      </c>
      <c r="K28" s="104" t="s">
        <v>83</v>
      </c>
      <c r="L28" s="104" t="s">
        <v>244</v>
      </c>
      <c r="M28" s="212" t="s">
        <v>245</v>
      </c>
    </row>
    <row r="29" spans="1:13" s="186" customFormat="1" ht="45" x14ac:dyDescent="0.25">
      <c r="A29" s="27" t="s">
        <v>34</v>
      </c>
      <c r="B29" s="204">
        <f>F29+E29+D29+C29</f>
        <v>187</v>
      </c>
      <c r="C29" s="205">
        <v>20</v>
      </c>
      <c r="D29" s="205">
        <v>26</v>
      </c>
      <c r="E29" s="205">
        <v>26</v>
      </c>
      <c r="F29" s="126">
        <v>115</v>
      </c>
      <c r="G29" s="103" t="s">
        <v>75</v>
      </c>
      <c r="H29" s="103" t="s">
        <v>75</v>
      </c>
      <c r="I29" s="103" t="s">
        <v>76</v>
      </c>
      <c r="J29" s="104" t="s">
        <v>75</v>
      </c>
      <c r="K29" s="104" t="s">
        <v>83</v>
      </c>
      <c r="L29" s="104" t="s">
        <v>159</v>
      </c>
      <c r="M29" s="105" t="s">
        <v>160</v>
      </c>
    </row>
    <row r="30" spans="1:13" s="186" customFormat="1" ht="42.75" x14ac:dyDescent="0.25">
      <c r="A30" s="27" t="s">
        <v>85</v>
      </c>
      <c r="B30" s="126">
        <v>185</v>
      </c>
      <c r="C30" s="208">
        <v>30</v>
      </c>
      <c r="D30" s="208">
        <v>30</v>
      </c>
      <c r="E30" s="208">
        <v>15</v>
      </c>
      <c r="F30" s="208">
        <v>110</v>
      </c>
      <c r="G30" s="103" t="s">
        <v>75</v>
      </c>
      <c r="H30" s="103" t="s">
        <v>75</v>
      </c>
      <c r="I30" s="103" t="s">
        <v>76</v>
      </c>
      <c r="J30" s="103" t="s">
        <v>76</v>
      </c>
      <c r="K30" s="104" t="s">
        <v>83</v>
      </c>
      <c r="L30" s="104" t="s">
        <v>208</v>
      </c>
      <c r="M30" s="105" t="s">
        <v>84</v>
      </c>
    </row>
    <row r="31" spans="1:13" s="186" customFormat="1" ht="105" x14ac:dyDescent="0.25">
      <c r="A31" s="123" t="s">
        <v>36</v>
      </c>
      <c r="B31" s="126">
        <f>C31+D31+E31+F31</f>
        <v>150</v>
      </c>
      <c r="C31" s="208">
        <v>25</v>
      </c>
      <c r="D31" s="208">
        <v>30</v>
      </c>
      <c r="E31" s="208">
        <v>25</v>
      </c>
      <c r="F31" s="208">
        <v>70</v>
      </c>
      <c r="G31" s="103" t="s">
        <v>75</v>
      </c>
      <c r="H31" s="103" t="s">
        <v>75</v>
      </c>
      <c r="I31" s="103" t="s">
        <v>76</v>
      </c>
      <c r="J31" s="104" t="s">
        <v>203</v>
      </c>
      <c r="K31" s="104" t="s">
        <v>83</v>
      </c>
      <c r="L31" s="104" t="s">
        <v>185</v>
      </c>
      <c r="M31" s="105" t="s">
        <v>186</v>
      </c>
    </row>
    <row r="32" spans="1:13" s="201" customFormat="1" ht="135" x14ac:dyDescent="0.2">
      <c r="A32" s="123" t="s">
        <v>37</v>
      </c>
      <c r="B32" s="101">
        <v>382</v>
      </c>
      <c r="C32" s="102">
        <v>13</v>
      </c>
      <c r="D32" s="102">
        <v>60</v>
      </c>
      <c r="E32" s="102">
        <v>176</v>
      </c>
      <c r="F32" s="101">
        <v>99</v>
      </c>
      <c r="G32" s="103" t="s">
        <v>75</v>
      </c>
      <c r="H32" s="103" t="s">
        <v>75</v>
      </c>
      <c r="I32" s="103" t="s">
        <v>75</v>
      </c>
      <c r="J32" s="104" t="s">
        <v>75</v>
      </c>
      <c r="K32" s="104" t="s">
        <v>83</v>
      </c>
      <c r="L32" s="104" t="s">
        <v>182</v>
      </c>
      <c r="M32" s="105" t="s">
        <v>183</v>
      </c>
    </row>
    <row r="33" spans="1:13" s="186" customFormat="1" ht="42.75" x14ac:dyDescent="0.25">
      <c r="A33" s="27" t="s">
        <v>39</v>
      </c>
      <c r="B33" s="204">
        <f>SUM(C33:F33)</f>
        <v>81</v>
      </c>
      <c r="C33" s="205">
        <v>10</v>
      </c>
      <c r="D33" s="205">
        <v>5</v>
      </c>
      <c r="E33" s="205">
        <v>20</v>
      </c>
      <c r="F33" s="126">
        <v>46</v>
      </c>
      <c r="G33" s="103" t="s">
        <v>75</v>
      </c>
      <c r="H33" s="103" t="s">
        <v>75</v>
      </c>
      <c r="I33" s="104" t="s">
        <v>76</v>
      </c>
      <c r="J33" s="104" t="s">
        <v>76</v>
      </c>
      <c r="K33" s="104" t="s">
        <v>83</v>
      </c>
      <c r="L33" s="104" t="s">
        <v>204</v>
      </c>
      <c r="M33" s="105" t="s">
        <v>84</v>
      </c>
    </row>
    <row r="34" spans="1:13" s="186" customFormat="1" ht="42.75" x14ac:dyDescent="0.25">
      <c r="A34" s="27" t="s">
        <v>38</v>
      </c>
      <c r="B34" s="204">
        <f>C34+D34+E34+F34</f>
        <v>127</v>
      </c>
      <c r="C34" s="205">
        <v>14</v>
      </c>
      <c r="D34" s="205">
        <v>40</v>
      </c>
      <c r="E34" s="205">
        <v>21</v>
      </c>
      <c r="F34" s="126">
        <v>52</v>
      </c>
      <c r="G34" s="103" t="s">
        <v>75</v>
      </c>
      <c r="H34" s="103" t="s">
        <v>75</v>
      </c>
      <c r="I34" s="103" t="s">
        <v>76</v>
      </c>
      <c r="J34" s="103" t="s">
        <v>76</v>
      </c>
      <c r="K34" s="104" t="s">
        <v>83</v>
      </c>
      <c r="L34" s="104" t="s">
        <v>204</v>
      </c>
      <c r="M34" s="105" t="s">
        <v>84</v>
      </c>
    </row>
    <row r="35" spans="1:13" s="186" customFormat="1" ht="42.75" x14ac:dyDescent="0.25">
      <c r="A35" s="27" t="s">
        <v>40</v>
      </c>
      <c r="B35" s="210">
        <v>118.2</v>
      </c>
      <c r="C35" s="210">
        <v>14</v>
      </c>
      <c r="D35" s="210">
        <v>30</v>
      </c>
      <c r="E35" s="210">
        <v>16</v>
      </c>
      <c r="F35" s="210">
        <v>59</v>
      </c>
      <c r="G35" s="103" t="s">
        <v>75</v>
      </c>
      <c r="H35" s="103" t="s">
        <v>75</v>
      </c>
      <c r="I35" s="103" t="s">
        <v>76</v>
      </c>
      <c r="J35" s="104" t="s">
        <v>76</v>
      </c>
      <c r="K35" s="104" t="s">
        <v>83</v>
      </c>
      <c r="L35" s="104" t="s">
        <v>119</v>
      </c>
      <c r="M35" s="105" t="s">
        <v>84</v>
      </c>
    </row>
    <row r="36" spans="1:13" s="186" customFormat="1" ht="60" x14ac:dyDescent="0.25">
      <c r="A36" s="123" t="s">
        <v>41</v>
      </c>
      <c r="B36" s="101">
        <v>67</v>
      </c>
      <c r="C36" s="102">
        <v>10</v>
      </c>
      <c r="D36" s="102">
        <v>14</v>
      </c>
      <c r="E36" s="102">
        <v>13</v>
      </c>
      <c r="F36" s="101">
        <v>30</v>
      </c>
      <c r="G36" s="104" t="s">
        <v>75</v>
      </c>
      <c r="H36" s="103" t="s">
        <v>75</v>
      </c>
      <c r="I36" s="104" t="s">
        <v>76</v>
      </c>
      <c r="J36" s="104" t="s">
        <v>86</v>
      </c>
      <c r="K36" s="104" t="s">
        <v>237</v>
      </c>
      <c r="L36" s="104" t="s">
        <v>119</v>
      </c>
      <c r="M36" s="105" t="s">
        <v>84</v>
      </c>
    </row>
    <row r="37" spans="1:13" s="186" customFormat="1" ht="43.5" thickBot="1" x14ac:dyDescent="0.3">
      <c r="A37" s="213" t="s">
        <v>42</v>
      </c>
      <c r="B37" s="80">
        <v>45.81</v>
      </c>
      <c r="C37" s="214">
        <v>7.09</v>
      </c>
      <c r="D37" s="214">
        <v>0</v>
      </c>
      <c r="E37" s="214">
        <v>11.78</v>
      </c>
      <c r="F37" s="214">
        <v>26.93</v>
      </c>
      <c r="G37" s="215" t="s">
        <v>75</v>
      </c>
      <c r="H37" s="215" t="s">
        <v>75</v>
      </c>
      <c r="I37" s="215" t="s">
        <v>76</v>
      </c>
      <c r="J37" s="215" t="s">
        <v>76</v>
      </c>
      <c r="K37" s="216" t="s">
        <v>83</v>
      </c>
      <c r="L37" s="216" t="s">
        <v>83</v>
      </c>
      <c r="M37" s="217" t="s">
        <v>84</v>
      </c>
    </row>
    <row r="38" spans="1:13" x14ac:dyDescent="0.25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</row>
    <row r="39" spans="1:13" s="186" customFormat="1" ht="18" customHeight="1" x14ac:dyDescent="0.25">
      <c r="A39" s="218" t="s">
        <v>19</v>
      </c>
      <c r="B39" s="218"/>
      <c r="C39" s="218"/>
      <c r="D39" s="218"/>
    </row>
    <row r="40" spans="1:13" s="186" customFormat="1" ht="33.75" customHeight="1" x14ac:dyDescent="0.25">
      <c r="A40" s="219" t="s">
        <v>20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20"/>
    </row>
  </sheetData>
  <mergeCells count="20">
    <mergeCell ref="A40:M40"/>
    <mergeCell ref="M6:M8"/>
    <mergeCell ref="B7:B8"/>
    <mergeCell ref="C7:F7"/>
    <mergeCell ref="G7:G8"/>
    <mergeCell ref="H7:H8"/>
    <mergeCell ref="I7:I8"/>
    <mergeCell ref="J7:J8"/>
    <mergeCell ref="K7:K8"/>
    <mergeCell ref="A6:A8"/>
    <mergeCell ref="B6:F6"/>
    <mergeCell ref="G6:K6"/>
    <mergeCell ref="A10:M10"/>
    <mergeCell ref="L6:L8"/>
    <mergeCell ref="L12:L14"/>
    <mergeCell ref="M12:M14"/>
    <mergeCell ref="A39:D39"/>
    <mergeCell ref="A1:M1"/>
    <mergeCell ref="J2:M2"/>
    <mergeCell ref="A5:M5"/>
  </mergeCells>
  <phoneticPr fontId="3" type="noConversion"/>
  <pageMargins left="0.19685039370078741" right="0.19685039370078741" top="0.78740157480314965" bottom="0.39370078740157483" header="0" footer="0"/>
  <pageSetup paperSize="9" scale="70" orientation="landscape" r:id="rId1"/>
  <headerFooter alignWithMargins="0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zoomScale="80" zoomScaleNormal="80" zoomScaleSheetLayoutView="80" zoomScalePageLayoutView="70" workbookViewId="0">
      <selection activeCell="A7" sqref="A7:H7"/>
    </sheetView>
  </sheetViews>
  <sheetFormatPr defaultRowHeight="15" x14ac:dyDescent="0.25"/>
  <cols>
    <col min="1" max="1" width="63.85546875" style="5" customWidth="1"/>
    <col min="2" max="4" width="19.85546875" style="5" customWidth="1"/>
    <col min="5" max="5" width="24" style="5" customWidth="1"/>
    <col min="6" max="6" width="25.42578125" style="5" customWidth="1"/>
    <col min="7" max="8" width="19.85546875" style="5" customWidth="1"/>
    <col min="9" max="16384" width="9.140625" style="5"/>
  </cols>
  <sheetData>
    <row r="1" spans="1:8" s="1" customFormat="1" x14ac:dyDescent="0.25">
      <c r="A1" s="142"/>
      <c r="B1" s="142"/>
      <c r="C1" s="142"/>
      <c r="D1" s="142"/>
      <c r="E1" s="142"/>
      <c r="F1" s="142"/>
      <c r="G1" s="142"/>
      <c r="H1" s="142"/>
    </row>
    <row r="2" spans="1:8" s="1" customFormat="1" x14ac:dyDescent="0.25">
      <c r="E2" s="143"/>
      <c r="F2" s="143"/>
      <c r="G2" s="143"/>
      <c r="H2" s="143"/>
    </row>
    <row r="3" spans="1:8" s="1" customFormat="1" ht="19.5" thickBot="1" x14ac:dyDescent="0.3">
      <c r="A3" s="184" t="s">
        <v>263</v>
      </c>
      <c r="B3" s="223"/>
      <c r="C3" s="223"/>
      <c r="D3" s="223"/>
      <c r="E3" s="223"/>
      <c r="F3" s="223"/>
      <c r="G3" s="223"/>
      <c r="H3" s="223"/>
    </row>
    <row r="4" spans="1:8" s="1" customFormat="1" ht="33.75" customHeight="1" x14ac:dyDescent="0.25">
      <c r="A4" s="166" t="s">
        <v>193</v>
      </c>
      <c r="B4" s="168" t="s">
        <v>115</v>
      </c>
      <c r="C4" s="168" t="s">
        <v>214</v>
      </c>
      <c r="D4" s="168"/>
      <c r="E4" s="168"/>
      <c r="F4" s="168"/>
      <c r="G4" s="168" t="s">
        <v>21</v>
      </c>
      <c r="H4" s="170"/>
    </row>
    <row r="5" spans="1:8" s="1" customFormat="1" ht="68.25" customHeight="1" x14ac:dyDescent="0.25">
      <c r="A5" s="167"/>
      <c r="B5" s="169"/>
      <c r="C5" s="73" t="s">
        <v>189</v>
      </c>
      <c r="D5" s="73" t="s">
        <v>190</v>
      </c>
      <c r="E5" s="73" t="s">
        <v>191</v>
      </c>
      <c r="F5" s="73" t="s">
        <v>192</v>
      </c>
      <c r="G5" s="73" t="s">
        <v>22</v>
      </c>
      <c r="H5" s="50" t="s">
        <v>194</v>
      </c>
    </row>
    <row r="6" spans="1:8" s="1" customFormat="1" x14ac:dyDescent="0.25">
      <c r="A6" s="51">
        <v>1</v>
      </c>
      <c r="B6" s="52">
        <v>23</v>
      </c>
      <c r="C6" s="52">
        <v>24</v>
      </c>
      <c r="D6" s="52">
        <v>25</v>
      </c>
      <c r="E6" s="52">
        <v>26</v>
      </c>
      <c r="F6" s="52">
        <v>27</v>
      </c>
      <c r="G6" s="52">
        <v>28</v>
      </c>
      <c r="H6" s="53">
        <v>29</v>
      </c>
    </row>
    <row r="7" spans="1:8" s="1" customFormat="1" ht="18.75" x14ac:dyDescent="0.25">
      <c r="A7" s="227" t="s">
        <v>260</v>
      </c>
      <c r="B7" s="228"/>
      <c r="C7" s="228"/>
      <c r="D7" s="228"/>
      <c r="E7" s="228"/>
      <c r="F7" s="228"/>
      <c r="G7" s="228"/>
      <c r="H7" s="229"/>
    </row>
    <row r="8" spans="1:8" s="70" customFormat="1" ht="23.25" customHeight="1" x14ac:dyDescent="0.25">
      <c r="A8" s="97" t="s">
        <v>110</v>
      </c>
      <c r="B8" s="75">
        <v>244</v>
      </c>
      <c r="C8" s="75">
        <v>11</v>
      </c>
      <c r="D8" s="75" t="s">
        <v>66</v>
      </c>
      <c r="E8" s="75">
        <v>170</v>
      </c>
      <c r="F8" s="75">
        <v>63</v>
      </c>
      <c r="G8" s="164">
        <v>84669</v>
      </c>
      <c r="H8" s="165">
        <f>G8/9</f>
        <v>9407.6666666666661</v>
      </c>
    </row>
    <row r="9" spans="1:8" s="24" customFormat="1" ht="28.5" x14ac:dyDescent="0.25">
      <c r="A9" s="97" t="s">
        <v>91</v>
      </c>
      <c r="B9" s="171">
        <v>130</v>
      </c>
      <c r="C9" s="171">
        <v>7</v>
      </c>
      <c r="D9" s="171" t="s">
        <v>66</v>
      </c>
      <c r="E9" s="171">
        <v>81</v>
      </c>
      <c r="F9" s="171">
        <v>42</v>
      </c>
      <c r="G9" s="164"/>
      <c r="H9" s="165"/>
    </row>
    <row r="10" spans="1:8" s="24" customFormat="1" ht="28.5" x14ac:dyDescent="0.25">
      <c r="A10" s="97" t="s">
        <v>93</v>
      </c>
      <c r="B10" s="171"/>
      <c r="C10" s="171"/>
      <c r="D10" s="171"/>
      <c r="E10" s="171"/>
      <c r="F10" s="171"/>
      <c r="G10" s="164"/>
      <c r="H10" s="165"/>
    </row>
    <row r="11" spans="1:8" s="24" customFormat="1" ht="28.5" x14ac:dyDescent="0.25">
      <c r="A11" s="97" t="s">
        <v>95</v>
      </c>
      <c r="B11" s="171"/>
      <c r="C11" s="171"/>
      <c r="D11" s="171"/>
      <c r="E11" s="171"/>
      <c r="F11" s="171"/>
      <c r="G11" s="164"/>
      <c r="H11" s="165"/>
    </row>
    <row r="12" spans="1:8" s="1" customFormat="1" ht="28.5" x14ac:dyDescent="0.25">
      <c r="A12" s="21" t="s">
        <v>26</v>
      </c>
      <c r="B12" s="82">
        <v>114</v>
      </c>
      <c r="C12" s="83" t="s">
        <v>66</v>
      </c>
      <c r="D12" s="83" t="s">
        <v>66</v>
      </c>
      <c r="E12" s="84">
        <v>28</v>
      </c>
      <c r="F12" s="84">
        <v>86</v>
      </c>
      <c r="G12" s="56">
        <v>2587</v>
      </c>
      <c r="H12" s="85">
        <v>287</v>
      </c>
    </row>
    <row r="13" spans="1:8" s="1" customFormat="1" ht="28.5" x14ac:dyDescent="0.25">
      <c r="A13" s="15" t="s">
        <v>195</v>
      </c>
      <c r="B13" s="18">
        <v>147</v>
      </c>
      <c r="C13" s="18" t="s">
        <v>66</v>
      </c>
      <c r="D13" s="18" t="s">
        <v>66</v>
      </c>
      <c r="E13" s="55">
        <v>62</v>
      </c>
      <c r="F13" s="56">
        <v>85</v>
      </c>
      <c r="G13" s="56">
        <v>1512</v>
      </c>
      <c r="H13" s="86">
        <v>168</v>
      </c>
    </row>
    <row r="14" spans="1:8" s="2" customFormat="1" ht="28.5" x14ac:dyDescent="0.25">
      <c r="A14" s="21" t="s">
        <v>27</v>
      </c>
      <c r="B14" s="56">
        <v>154</v>
      </c>
      <c r="C14" s="56" t="s">
        <v>66</v>
      </c>
      <c r="D14" s="56" t="s">
        <v>66</v>
      </c>
      <c r="E14" s="56">
        <v>89</v>
      </c>
      <c r="F14" s="56">
        <v>65</v>
      </c>
      <c r="G14" s="56">
        <v>64182</v>
      </c>
      <c r="H14" s="85">
        <v>7131</v>
      </c>
    </row>
    <row r="15" spans="1:8" s="1" customFormat="1" ht="29.25" customHeight="1" x14ac:dyDescent="0.25">
      <c r="A15" s="27" t="s">
        <v>74</v>
      </c>
      <c r="B15" s="87">
        <v>191</v>
      </c>
      <c r="C15" s="87" t="s">
        <v>66</v>
      </c>
      <c r="D15" s="87" t="s">
        <v>66</v>
      </c>
      <c r="E15" s="87">
        <v>104</v>
      </c>
      <c r="F15" s="87">
        <v>87</v>
      </c>
      <c r="G15" s="87">
        <v>70154</v>
      </c>
      <c r="H15" s="127">
        <f>G15/9</f>
        <v>7794.8888888888887</v>
      </c>
    </row>
    <row r="16" spans="1:8" s="1" customFormat="1" ht="28.5" x14ac:dyDescent="0.25">
      <c r="A16" s="8" t="s">
        <v>212</v>
      </c>
      <c r="B16" s="72">
        <v>149</v>
      </c>
      <c r="C16" s="72" t="s">
        <v>66</v>
      </c>
      <c r="D16" s="72" t="s">
        <v>66</v>
      </c>
      <c r="E16" s="72">
        <v>72</v>
      </c>
      <c r="F16" s="88">
        <v>77</v>
      </c>
      <c r="G16" s="89">
        <v>6221</v>
      </c>
      <c r="H16" s="90">
        <v>691</v>
      </c>
    </row>
    <row r="17" spans="1:10" s="1" customFormat="1" ht="28.5" x14ac:dyDescent="0.25">
      <c r="A17" s="8" t="s">
        <v>102</v>
      </c>
      <c r="B17" s="55">
        <v>117</v>
      </c>
      <c r="C17" s="55" t="s">
        <v>104</v>
      </c>
      <c r="D17" s="55" t="s">
        <v>104</v>
      </c>
      <c r="E17" s="55">
        <v>22</v>
      </c>
      <c r="F17" s="56">
        <v>16</v>
      </c>
      <c r="G17" s="56">
        <v>2103</v>
      </c>
      <c r="H17" s="85">
        <v>233</v>
      </c>
    </row>
    <row r="18" spans="1:10" s="1" customFormat="1" ht="34.5" customHeight="1" x14ac:dyDescent="0.25">
      <c r="A18" s="8" t="s">
        <v>28</v>
      </c>
      <c r="B18" s="88">
        <v>118</v>
      </c>
      <c r="C18" s="88" t="s">
        <v>66</v>
      </c>
      <c r="D18" s="88" t="s">
        <v>66</v>
      </c>
      <c r="E18" s="88">
        <v>27</v>
      </c>
      <c r="F18" s="88">
        <v>91</v>
      </c>
      <c r="G18" s="88">
        <v>1976</v>
      </c>
      <c r="H18" s="85">
        <v>220</v>
      </c>
    </row>
    <row r="19" spans="1:10" s="1" customFormat="1" ht="40.5" customHeight="1" x14ac:dyDescent="0.25">
      <c r="A19" s="8" t="s">
        <v>165</v>
      </c>
      <c r="B19" s="88">
        <v>99</v>
      </c>
      <c r="C19" s="88" t="s">
        <v>66</v>
      </c>
      <c r="D19" s="88">
        <v>21</v>
      </c>
      <c r="E19" s="88">
        <v>76</v>
      </c>
      <c r="F19" s="88">
        <v>2</v>
      </c>
      <c r="G19" s="88">
        <v>2034</v>
      </c>
      <c r="H19" s="85">
        <v>226</v>
      </c>
    </row>
    <row r="20" spans="1:10" s="1" customFormat="1" ht="28.5" x14ac:dyDescent="0.25">
      <c r="A20" s="21" t="s">
        <v>137</v>
      </c>
      <c r="B20" s="91">
        <v>31</v>
      </c>
      <c r="C20" s="92" t="s">
        <v>67</v>
      </c>
      <c r="D20" s="92" t="s">
        <v>67</v>
      </c>
      <c r="E20" s="91">
        <v>23</v>
      </c>
      <c r="F20" s="56">
        <v>8</v>
      </c>
      <c r="G20" s="82">
        <v>580</v>
      </c>
      <c r="H20" s="85">
        <f t="shared" ref="H20:H31" si="0">G20/3</f>
        <v>193.33333333333334</v>
      </c>
    </row>
    <row r="21" spans="1:10" s="1" customFormat="1" ht="28.5" x14ac:dyDescent="0.25">
      <c r="A21" s="21" t="s">
        <v>29</v>
      </c>
      <c r="B21" s="83" t="s">
        <v>249</v>
      </c>
      <c r="C21" s="75" t="s">
        <v>66</v>
      </c>
      <c r="D21" s="89">
        <v>47</v>
      </c>
      <c r="E21" s="75" t="s">
        <v>66</v>
      </c>
      <c r="F21" s="89">
        <v>109</v>
      </c>
      <c r="G21" s="89">
        <v>8540</v>
      </c>
      <c r="H21" s="90">
        <v>949</v>
      </c>
    </row>
    <row r="22" spans="1:10" s="1" customFormat="1" ht="28.5" x14ac:dyDescent="0.25">
      <c r="A22" s="21" t="s">
        <v>30</v>
      </c>
      <c r="B22" s="82">
        <v>160</v>
      </c>
      <c r="C22" s="82">
        <v>0</v>
      </c>
      <c r="D22" s="82">
        <v>82</v>
      </c>
      <c r="E22" s="82" t="s">
        <v>66</v>
      </c>
      <c r="F22" s="82">
        <v>78</v>
      </c>
      <c r="G22" s="82">
        <v>8960</v>
      </c>
      <c r="H22" s="85">
        <v>995</v>
      </c>
    </row>
    <row r="23" spans="1:10" s="2" customFormat="1" x14ac:dyDescent="0.25">
      <c r="A23" s="128" t="s">
        <v>247</v>
      </c>
      <c r="B23" s="75">
        <v>162</v>
      </c>
      <c r="C23" s="75">
        <f>-D634</f>
        <v>0</v>
      </c>
      <c r="D23" s="75">
        <v>80</v>
      </c>
      <c r="E23" s="75">
        <v>0</v>
      </c>
      <c r="F23" s="75">
        <v>82</v>
      </c>
      <c r="G23" s="75">
        <v>7078</v>
      </c>
      <c r="H23" s="129">
        <v>786</v>
      </c>
      <c r="J23" s="1"/>
    </row>
    <row r="24" spans="1:10" s="1" customFormat="1" ht="28.5" x14ac:dyDescent="0.25">
      <c r="A24" s="27" t="s">
        <v>32</v>
      </c>
      <c r="B24" s="87">
        <v>113</v>
      </c>
      <c r="C24" s="87" t="s">
        <v>67</v>
      </c>
      <c r="D24" s="87">
        <v>59</v>
      </c>
      <c r="E24" s="87" t="s">
        <v>67</v>
      </c>
      <c r="F24" s="87">
        <v>54</v>
      </c>
      <c r="G24" s="82">
        <v>7547</v>
      </c>
      <c r="H24" s="90">
        <v>839</v>
      </c>
    </row>
    <row r="25" spans="1:10" s="49" customFormat="1" ht="37.5" customHeight="1" x14ac:dyDescent="0.2">
      <c r="A25" s="66" t="s">
        <v>33</v>
      </c>
      <c r="B25" s="75">
        <v>164</v>
      </c>
      <c r="C25" s="75" t="s">
        <v>66</v>
      </c>
      <c r="D25" s="75">
        <v>72</v>
      </c>
      <c r="E25" s="75" t="s">
        <v>66</v>
      </c>
      <c r="F25" s="75">
        <v>92</v>
      </c>
      <c r="G25" s="75">
        <v>16342</v>
      </c>
      <c r="H25" s="129">
        <v>1816</v>
      </c>
    </row>
    <row r="26" spans="1:10" s="1" customFormat="1" ht="28.5" x14ac:dyDescent="0.25">
      <c r="A26" s="21" t="s">
        <v>34</v>
      </c>
      <c r="B26" s="56">
        <v>183</v>
      </c>
      <c r="C26" s="56" t="s">
        <v>66</v>
      </c>
      <c r="D26" s="56">
        <v>101</v>
      </c>
      <c r="E26" s="56" t="s">
        <v>66</v>
      </c>
      <c r="F26" s="56">
        <v>82</v>
      </c>
      <c r="G26" s="56">
        <v>19238</v>
      </c>
      <c r="H26" s="90">
        <f>G26/9</f>
        <v>2137.5555555555557</v>
      </c>
    </row>
    <row r="27" spans="1:10" s="1" customFormat="1" ht="28.5" x14ac:dyDescent="0.25">
      <c r="A27" s="15" t="s">
        <v>85</v>
      </c>
      <c r="B27" s="18">
        <v>189</v>
      </c>
      <c r="C27" s="18" t="s">
        <v>66</v>
      </c>
      <c r="D27" s="18">
        <v>87</v>
      </c>
      <c r="E27" s="94" t="s">
        <v>67</v>
      </c>
      <c r="F27" s="94">
        <v>102</v>
      </c>
      <c r="G27" s="82">
        <v>9105</v>
      </c>
      <c r="H27" s="90">
        <v>1011</v>
      </c>
    </row>
    <row r="28" spans="1:10" s="1" customFormat="1" ht="28.5" x14ac:dyDescent="0.25">
      <c r="A28" s="21" t="s">
        <v>36</v>
      </c>
      <c r="B28" s="56">
        <v>156</v>
      </c>
      <c r="C28" s="56" t="s">
        <v>66</v>
      </c>
      <c r="D28" s="56">
        <f>30+4+40</f>
        <v>74</v>
      </c>
      <c r="E28" s="56" t="s">
        <v>66</v>
      </c>
      <c r="F28" s="56">
        <f>156-74</f>
        <v>82</v>
      </c>
      <c r="G28" s="82">
        <v>3935</v>
      </c>
      <c r="H28" s="90">
        <f>G28/9</f>
        <v>437.22222222222223</v>
      </c>
    </row>
    <row r="29" spans="1:10" s="1" customFormat="1" ht="28.5" x14ac:dyDescent="0.25">
      <c r="A29" s="21" t="s">
        <v>37</v>
      </c>
      <c r="B29" s="56">
        <v>199</v>
      </c>
      <c r="C29" s="56" t="s">
        <v>67</v>
      </c>
      <c r="D29" s="56">
        <v>98</v>
      </c>
      <c r="E29" s="56">
        <v>7</v>
      </c>
      <c r="F29" s="56">
        <v>94</v>
      </c>
      <c r="G29" s="56">
        <v>20154</v>
      </c>
      <c r="H29" s="90">
        <v>2239</v>
      </c>
    </row>
    <row r="30" spans="1:10" s="1" customFormat="1" ht="28.5" x14ac:dyDescent="0.25">
      <c r="A30" s="66" t="s">
        <v>39</v>
      </c>
      <c r="B30" s="56">
        <v>104</v>
      </c>
      <c r="C30" s="56" t="s">
        <v>66</v>
      </c>
      <c r="D30" s="56">
        <v>25</v>
      </c>
      <c r="E30" s="56" t="s">
        <v>66</v>
      </c>
      <c r="F30" s="56">
        <v>79</v>
      </c>
      <c r="G30" s="89">
        <v>17177</v>
      </c>
      <c r="H30" s="85">
        <f t="shared" si="0"/>
        <v>5725.666666666667</v>
      </c>
    </row>
    <row r="31" spans="1:10" s="1" customFormat="1" ht="28.5" x14ac:dyDescent="0.25">
      <c r="A31" s="66" t="s">
        <v>38</v>
      </c>
      <c r="B31" s="56">
        <v>164</v>
      </c>
      <c r="C31" s="56" t="s">
        <v>67</v>
      </c>
      <c r="D31" s="56">
        <v>80</v>
      </c>
      <c r="E31" s="56" t="s">
        <v>67</v>
      </c>
      <c r="F31" s="56">
        <v>84</v>
      </c>
      <c r="G31" s="88">
        <v>10739</v>
      </c>
      <c r="H31" s="85">
        <f t="shared" si="0"/>
        <v>3579.6666666666665</v>
      </c>
    </row>
    <row r="32" spans="1:10" s="1" customFormat="1" ht="28.5" x14ac:dyDescent="0.25">
      <c r="A32" s="27" t="s">
        <v>40</v>
      </c>
      <c r="B32" s="75">
        <v>187</v>
      </c>
      <c r="C32" s="75">
        <v>0</v>
      </c>
      <c r="D32" s="75">
        <v>96</v>
      </c>
      <c r="E32" s="75">
        <v>0</v>
      </c>
      <c r="F32" s="75">
        <v>91</v>
      </c>
      <c r="G32" s="75">
        <v>12051</v>
      </c>
      <c r="H32" s="129">
        <v>1339</v>
      </c>
    </row>
    <row r="33" spans="1:8" s="1" customFormat="1" ht="28.5" x14ac:dyDescent="0.25">
      <c r="A33" s="21" t="s">
        <v>41</v>
      </c>
      <c r="B33" s="91">
        <v>148</v>
      </c>
      <c r="C33" s="92" t="s">
        <v>67</v>
      </c>
      <c r="D33" s="91">
        <v>67</v>
      </c>
      <c r="E33" s="92" t="s">
        <v>67</v>
      </c>
      <c r="F33" s="56">
        <v>81</v>
      </c>
      <c r="G33" s="82">
        <v>12267</v>
      </c>
      <c r="H33" s="90">
        <v>1363</v>
      </c>
    </row>
    <row r="34" spans="1:8" s="1" customFormat="1" ht="29.25" thickBot="1" x14ac:dyDescent="0.3">
      <c r="A34" s="99" t="s">
        <v>42</v>
      </c>
      <c r="B34" s="95">
        <v>161</v>
      </c>
      <c r="C34" s="95" t="s">
        <v>66</v>
      </c>
      <c r="D34" s="95">
        <v>67</v>
      </c>
      <c r="E34" s="95" t="s">
        <v>66</v>
      </c>
      <c r="F34" s="95">
        <v>94</v>
      </c>
      <c r="G34" s="95">
        <v>8457</v>
      </c>
      <c r="H34" s="96">
        <v>976</v>
      </c>
    </row>
    <row r="35" spans="1:8" x14ac:dyDescent="0.25">
      <c r="A35" s="7"/>
      <c r="B35" s="7"/>
      <c r="C35" s="7"/>
      <c r="D35" s="7"/>
      <c r="E35" s="7"/>
      <c r="F35" s="7"/>
      <c r="G35" s="74"/>
      <c r="H35" s="74"/>
    </row>
    <row r="37" spans="1:8" ht="18.75" customHeight="1" x14ac:dyDescent="0.25">
      <c r="A37" s="163"/>
      <c r="B37" s="163"/>
      <c r="C37" s="71"/>
      <c r="D37" s="71"/>
      <c r="E37" s="71"/>
      <c r="F37" s="71"/>
      <c r="G37" s="71"/>
      <c r="H37" s="71"/>
    </row>
    <row r="38" spans="1:8" ht="36" customHeight="1" x14ac:dyDescent="0.3">
      <c r="A38" s="163"/>
      <c r="B38" s="163"/>
      <c r="C38" s="71"/>
      <c r="D38" s="71"/>
      <c r="E38" s="71"/>
      <c r="F38" s="162"/>
      <c r="G38" s="162"/>
      <c r="H38" s="162"/>
    </row>
  </sheetData>
  <mergeCells count="17">
    <mergeCell ref="A7:H7"/>
    <mergeCell ref="F38:H38"/>
    <mergeCell ref="A37:B38"/>
    <mergeCell ref="A1:H1"/>
    <mergeCell ref="E2:H2"/>
    <mergeCell ref="G8:G11"/>
    <mergeCell ref="H8:H11"/>
    <mergeCell ref="A4:A5"/>
    <mergeCell ref="B4:B5"/>
    <mergeCell ref="C4:F4"/>
    <mergeCell ref="G4:H4"/>
    <mergeCell ref="B9:B11"/>
    <mergeCell ref="E9:E11"/>
    <mergeCell ref="F9:F11"/>
    <mergeCell ref="C9:C11"/>
    <mergeCell ref="D9:D11"/>
    <mergeCell ref="A3:H3"/>
  </mergeCells>
  <phoneticPr fontId="3" type="noConversion"/>
  <pageMargins left="0.19685039370078741" right="0.19685039370078741" top="0.78740157480314965" bottom="0.39370078740157483" header="0" footer="0"/>
  <pageSetup paperSize="9" scale="68" orientation="landscape" r:id="rId1"/>
  <headerFooter alignWithMargins="0"/>
  <rowBreaks count="1" manualBreakCount="1">
    <brk id="2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Загальні відомості про ЦНАП</vt:lpstr>
      <vt:lpstr>Відомості про приміщення ЦНАП</vt:lpstr>
      <vt:lpstr>Адміністративні послуги ЦНАП</vt:lpstr>
      <vt:lpstr>Лист1</vt:lpstr>
      <vt:lpstr>'Адміністративні послуги ЦНАП'!Область_друку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mmatsenko</dc:creator>
  <cp:lastModifiedBy>Маценко Марина Миколаївна</cp:lastModifiedBy>
  <cp:lastPrinted>2019-09-30T08:54:27Z</cp:lastPrinted>
  <dcterms:created xsi:type="dcterms:W3CDTF">2016-09-06T08:34:08Z</dcterms:created>
  <dcterms:modified xsi:type="dcterms:W3CDTF">2019-10-16T13:48:30Z</dcterms:modified>
</cp:coreProperties>
</file>